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F91" i="8" l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<sst xmlns="http://schemas.openxmlformats.org/spreadsheetml/2006/main" count="994" uniqueCount="232">
  <si>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</si>
  <si>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</si>
  <si>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</si>
  <si>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</si>
  <si>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</si>
  <si>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</si>
  <si>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</si>
  <si>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</si>
  <si>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</si>
  <si>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</si>
  <si>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</si>
  <si>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</si>
  <si>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</si>
  <si>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</si>
  <si>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</si>
  <si>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</si>
  <si>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</si>
  <si>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</si>
  <si>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</si>
  <si>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</si>
  <si>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</si>
  <si>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</si>
  <si>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</si>
  <si>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</si>
  <si>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</si>
  <si>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</si>
  <si>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</si>
  <si>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</si>
  <si>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</si>
  <si>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</si>
  <si>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</si>
  <si>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</si>
  <si>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</si>
  <si>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</si>
  <si>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</si>
  <si>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</si>
  <si>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</si>
  <si>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</si>
  <si>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</si>
  <si>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</si>
  <si>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</si>
  <si>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</si>
  <si>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</si>
  <si>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</si>
  <si>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</si>
  <si>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</si>
  <si>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</si>
  <si>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</si>
  <si>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</si>
  <si>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</si>
  <si>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</si>
  <si>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</si>
  <si>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</si>
  <si>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</si>
  <si>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</si>
  <si>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</si>
  <si>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</si>
  <si>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</si>
  <si>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</si>
  <si>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</si>
  <si>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</si>
  <si>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</si>
  <si>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</si>
  <si>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</si>
  <si>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</si>
  <si>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</si>
  <si>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</si>
  <si>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</si>
  <si>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</si>
  <si>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</si>
  <si>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</si>
  <si>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</si>
  <si>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</si>
  <si>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</si>
  <si>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</si>
  <si>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</si>
  <si>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</si>
  <si>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</si>
  <si>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</si>
  <si>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</si>
  <si>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</si>
  <si>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</si>
  <si>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</si>
  <si>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</si>
  <si>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</si>
  <si>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</si>
  <si>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</si>
  <si>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</si>
  <si>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</si>
  <si>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</si>
  <si>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</si>
  <si>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</si>
  <si>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</si>
  <si>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</si>
  <si>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</si>
  <si>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</si>
  <si>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</si>
  <si>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</si>
  <si>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</si>
  <si>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</si>
  <si>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</si>
  <si>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</si>
  <si>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</si>
  <si>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</si>
  <si>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</si>
  <si>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</si>
  <si>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</si>
  <si>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</si>
  <si>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</si>
  <si>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</si>
  <si>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</si>
  <si>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</si>
  <si>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</si>
  <si>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</si>
  <si>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</si>
  <si>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</si>
  <si>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</si>
  <si>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</si>
  <si>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</si>
  <si>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</si>
  <si>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GDPUSA</t>
  </si>
  <si>
    <t>(0,11)</t>
  </si>
  <si>
    <t>(0,12)</t>
  </si>
  <si>
    <t>0,02</t>
  </si>
  <si>
    <t>---------- Interpolated Dickey-Fuller ---------</t>
  </si>
  <si>
    <t>Test         1% Critical       5% Critical      10% Critical</t>
  </si>
  <si>
    <t>Statistic           Value             Value             Value</t>
  </si>
  <si>
    <t>(0,34)</t>
  </si>
  <si>
    <t>log_gdp_arg</t>
  </si>
  <si>
    <t>log_gdp_bra</t>
  </si>
  <si>
    <t>log_gdp_esp</t>
  </si>
  <si>
    <t>log_gdp_usa</t>
  </si>
  <si>
    <t>log_gdp_per</t>
  </si>
  <si>
    <t>log_gdp_chi</t>
  </si>
  <si>
    <t>(0,18)</t>
  </si>
  <si>
    <t>(0,13)</t>
  </si>
  <si>
    <t>-0,06</t>
  </si>
  <si>
    <t>0,96</t>
  </si>
  <si>
    <t>GDPESPAÑA</t>
  </si>
  <si>
    <t>GDPBRASIL</t>
  </si>
  <si>
    <t>DESEMPLEO</t>
  </si>
  <si>
    <t>HERFINDHAL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</si>
  <si>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</si>
  <si>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</si>
  <si>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</si>
  <si>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</si>
  <si>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</si>
  <si>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</si>
  <si>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</si>
  <si>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</si>
  <si>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</si>
  <si>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</si>
  <si>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0,91</t>
  </si>
  <si>
    <t>-1,09**</t>
  </si>
  <si>
    <t>0,69</t>
  </si>
  <si>
    <t>(1,28)</t>
  </si>
  <si>
    <t>(0,46)</t>
  </si>
  <si>
    <t>(0,64)</t>
  </si>
  <si>
    <t>2,20**</t>
  </si>
  <si>
    <t>1,45**</t>
  </si>
  <si>
    <t>(0,94)</t>
  </si>
  <si>
    <t>-4,10***</t>
  </si>
  <si>
    <t>-2,95***</t>
  </si>
  <si>
    <t>(1,41)</t>
  </si>
  <si>
    <t>(1,05)</t>
  </si>
  <si>
    <t>-3,24**</t>
  </si>
  <si>
    <t>-2,24*</t>
  </si>
  <si>
    <t>(1,35)</t>
  </si>
  <si>
    <t>(1,26)</t>
  </si>
  <si>
    <t>7,83***</t>
  </si>
  <si>
    <t>13,48***</t>
  </si>
  <si>
    <t>7,38***</t>
  </si>
  <si>
    <t>10,46***</t>
  </si>
  <si>
    <t>(2,68)</t>
  </si>
  <si>
    <t>(1,75)</t>
  </si>
  <si>
    <t>(2,37)</t>
  </si>
  <si>
    <t>(2,08)</t>
  </si>
  <si>
    <t>-0,45</t>
  </si>
  <si>
    <t>(1,12)</t>
  </si>
  <si>
    <t>(1,27)</t>
  </si>
  <si>
    <t>-0,13</t>
  </si>
  <si>
    <t>0,07</t>
  </si>
  <si>
    <t>1,03***</t>
  </si>
  <si>
    <t>0,95**</t>
  </si>
  <si>
    <t>0,53*</t>
  </si>
  <si>
    <t>(0,47)</t>
  </si>
  <si>
    <t>(0,29)</t>
  </si>
  <si>
    <t>0,49***</t>
  </si>
  <si>
    <t>0,54***</t>
  </si>
  <si>
    <t>0,44***</t>
  </si>
  <si>
    <t>(0,09)</t>
  </si>
  <si>
    <t>0,97***</t>
  </si>
  <si>
    <t>0,55***</t>
  </si>
  <si>
    <t>0,70***</t>
  </si>
  <si>
    <t>0,19</t>
  </si>
  <si>
    <t>(0,25)</t>
  </si>
  <si>
    <t>0,38*</t>
  </si>
  <si>
    <t>0,35*</t>
  </si>
  <si>
    <t>(0,19)</t>
  </si>
  <si>
    <t>0,41***</t>
  </si>
  <si>
    <t>0,46***</t>
  </si>
  <si>
    <t>(0,15)</t>
  </si>
  <si>
    <t>0,22</t>
  </si>
  <si>
    <t>0,27***</t>
  </si>
  <si>
    <t>0,16**</t>
  </si>
  <si>
    <t>4,58</t>
  </si>
  <si>
    <t>(4,78)</t>
  </si>
  <si>
    <t>0,66***</t>
  </si>
  <si>
    <t>0,50***</t>
  </si>
  <si>
    <t>(0,14)</t>
  </si>
  <si>
    <t>-77,68***</t>
  </si>
  <si>
    <t>-133,38***</t>
  </si>
  <si>
    <t>-139,81*</t>
  </si>
  <si>
    <t>-93,31***</t>
  </si>
  <si>
    <t>(-3,02)</t>
  </si>
  <si>
    <t>(16,97)</t>
  </si>
  <si>
    <t>(80,49)</t>
  </si>
  <si>
    <t>(22,70)</t>
  </si>
  <si>
    <t>0,28</t>
  </si>
  <si>
    <t>0,87</t>
  </si>
  <si>
    <t>0,94</t>
  </si>
  <si>
    <t>GDPARGENTINA</t>
  </si>
  <si>
    <t>DÓLAR</t>
  </si>
  <si>
    <t>TURNAC</t>
  </si>
  <si>
    <t>. dfuller log_pax_p</t>
  </si>
  <si>
    <t>Z(t)             -6,490            -3,534            -2,904            -2,587</t>
  </si>
  <si>
    <t>Z(t)            -15,017            -3,535            -2,904            -2,587</t>
  </si>
  <si>
    <t>El modelo ARIMA de mejor ajuste es un ARIMA(p=0,d=0,q=12)</t>
  </si>
  <si>
    <t>log_des~_nac</t>
  </si>
  <si>
    <t>log_herfin~l</t>
  </si>
  <si>
    <t>ARIMA (0,0,12)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</si>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</sst>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7.3140000000000001</c:v>
                </c:pt>
                <c:pt idx="1">
                  <c:v>4.5270000000000001</c:v>
                </c:pt>
                <c:pt idx="2">
                  <c:v>5.4169999999999998</c:v>
                </c:pt>
                <c:pt idx="3">
                  <c:v>5.1580000000000004</c:v>
                </c:pt>
                <c:pt idx="4">
                  <c:v>4.3369999999999997</c:v>
                </c:pt>
                <c:pt idx="5">
                  <c:v>0.64700000000000002</c:v>
                </c:pt>
                <c:pt idx="6">
                  <c:v>5.6920000000000002</c:v>
                </c:pt>
                <c:pt idx="7">
                  <c:v>5.181</c:v>
                </c:pt>
                <c:pt idx="8">
                  <c:v>4.8689999999999998</c:v>
                </c:pt>
                <c:pt idx="9">
                  <c:v>5.3789999999999996</c:v>
                </c:pt>
                <c:pt idx="10">
                  <c:v>4.7640000000000002</c:v>
                </c:pt>
                <c:pt idx="11">
                  <c:v>5.5590000000000002</c:v>
                </c:pt>
                <c:pt idx="12">
                  <c:v>6.8620000000000001</c:v>
                </c:pt>
                <c:pt idx="13">
                  <c:v>5.7850000000000001</c:v>
                </c:pt>
                <c:pt idx="14">
                  <c:v>4.891</c:v>
                </c:pt>
                <c:pt idx="15">
                  <c:v>4.3179999999999996</c:v>
                </c:pt>
                <c:pt idx="16">
                  <c:v>3.7389999999999999</c:v>
                </c:pt>
                <c:pt idx="17">
                  <c:v>3.7229999999999999</c:v>
                </c:pt>
                <c:pt idx="18">
                  <c:v>4.9989999999999997</c:v>
                </c:pt>
                <c:pt idx="19">
                  <c:v>4.9390000000000001</c:v>
                </c:pt>
                <c:pt idx="20">
                  <c:v>4.4240000000000004</c:v>
                </c:pt>
                <c:pt idx="21">
                  <c:v>5.3159999999999998</c:v>
                </c:pt>
                <c:pt idx="22">
                  <c:v>5.4630000000000001</c:v>
                </c:pt>
                <c:pt idx="23">
                  <c:v>5.0199999999999996</c:v>
                </c:pt>
                <c:pt idx="24">
                  <c:v>6.2169999999999996</c:v>
                </c:pt>
                <c:pt idx="25">
                  <c:v>5.0759999999999996</c:v>
                </c:pt>
                <c:pt idx="26">
                  <c:v>4.8959999999999999</c:v>
                </c:pt>
                <c:pt idx="27">
                  <c:v>5.0010000000000003</c:v>
                </c:pt>
                <c:pt idx="28">
                  <c:v>4.5529999999999999</c:v>
                </c:pt>
                <c:pt idx="29">
                  <c:v>4.7640000000000002</c:v>
                </c:pt>
                <c:pt idx="30">
                  <c:v>5.2889999999999997</c:v>
                </c:pt>
                <c:pt idx="31">
                  <c:v>5.1680000000000001</c:v>
                </c:pt>
                <c:pt idx="32">
                  <c:v>4.8879999999999999</c:v>
                </c:pt>
                <c:pt idx="33">
                  <c:v>4.6950000000000003</c:v>
                </c:pt>
                <c:pt idx="34">
                  <c:v>4.8630000000000004</c:v>
                </c:pt>
                <c:pt idx="35">
                  <c:v>4.5940000000000003</c:v>
                </c:pt>
                <c:pt idx="36">
                  <c:v>5.0869999999999997</c:v>
                </c:pt>
                <c:pt idx="37">
                  <c:v>4.4009999999999998</c:v>
                </c:pt>
                <c:pt idx="38">
                  <c:v>4.4729999999999999</c:v>
                </c:pt>
                <c:pt idx="39">
                  <c:v>4.6619999999999999</c:v>
                </c:pt>
                <c:pt idx="40">
                  <c:v>3.8319999999999999</c:v>
                </c:pt>
                <c:pt idx="41">
                  <c:v>4.266</c:v>
                </c:pt>
                <c:pt idx="42">
                  <c:v>6.0679999999999996</c:v>
                </c:pt>
                <c:pt idx="43">
                  <c:v>6.0529999999999999</c:v>
                </c:pt>
                <c:pt idx="44">
                  <c:v>6.4980000000000002</c:v>
                </c:pt>
                <c:pt idx="45">
                  <c:v>0.89100000000000001</c:v>
                </c:pt>
                <c:pt idx="46">
                  <c:v>7.36</c:v>
                </c:pt>
                <c:pt idx="47">
                  <c:v>6.976</c:v>
                </c:pt>
                <c:pt idx="48">
                  <c:v>8.8290000000000006</c:v>
                </c:pt>
                <c:pt idx="49">
                  <c:v>6.4880000000000004</c:v>
                </c:pt>
                <c:pt idx="50">
                  <c:v>3.8260000000000001</c:v>
                </c:pt>
                <c:pt idx="51">
                  <c:v>5.4009999999999998</c:v>
                </c:pt>
                <c:pt idx="52">
                  <c:v>5.4939999999999998</c:v>
                </c:pt>
                <c:pt idx="53">
                  <c:v>4.6749999999999998</c:v>
                </c:pt>
                <c:pt idx="54">
                  <c:v>6.3550000000000004</c:v>
                </c:pt>
                <c:pt idx="55">
                  <c:v>6.0449999999999999</c:v>
                </c:pt>
                <c:pt idx="56">
                  <c:v>6.9429999999999996</c:v>
                </c:pt>
                <c:pt idx="57">
                  <c:v>1.875</c:v>
                </c:pt>
                <c:pt idx="58">
                  <c:v>8.1760000000000002</c:v>
                </c:pt>
                <c:pt idx="59">
                  <c:v>8.8469999999999995</c:v>
                </c:pt>
                <c:pt idx="60">
                  <c:v>10.551</c:v>
                </c:pt>
                <c:pt idx="61">
                  <c:v>9.0960000000000001</c:v>
                </c:pt>
                <c:pt idx="62">
                  <c:v>7.931</c:v>
                </c:pt>
                <c:pt idx="63">
                  <c:v>6.25</c:v>
                </c:pt>
                <c:pt idx="64">
                  <c:v>5.5129999999999999</c:v>
                </c:pt>
                <c:pt idx="65">
                  <c:v>5.8609999999999998</c:v>
                </c:pt>
                <c:pt idx="66">
                  <c:v>8.2680000000000007</c:v>
                </c:pt>
                <c:pt idx="67">
                  <c:v>6.8739999999999997</c:v>
                </c:pt>
                <c:pt idx="68">
                  <c:v>7.1950000000000003</c:v>
                </c:pt>
                <c:pt idx="69">
                  <c:v>7.7670000000000003</c:v>
                </c:pt>
                <c:pt idx="70">
                  <c:v>7.819</c:v>
                </c:pt>
                <c:pt idx="71">
                  <c:v>8.6560000000000006</c:v>
                </c:pt>
                <c:pt idx="72">
                  <c:v>11.56</c:v>
                </c:pt>
                <c:pt idx="73">
                  <c:v>11.026999999999999</c:v>
                </c:pt>
                <c:pt idx="74">
                  <c:v>8.6509999999999998</c:v>
                </c:pt>
                <c:pt idx="75">
                  <c:v>8.7279999999999998</c:v>
                </c:pt>
                <c:pt idx="76">
                  <c:v>8.4489999999999998</c:v>
                </c:pt>
                <c:pt idx="77">
                  <c:v>9.6110000000000007</c:v>
                </c:pt>
                <c:pt idx="78">
                  <c:v>10.162000000000001</c:v>
                </c:pt>
                <c:pt idx="79">
                  <c:v>9.2430000000000003</c:v>
                </c:pt>
                <c:pt idx="80">
                  <c:v>9.9339999999999993</c:v>
                </c:pt>
                <c:pt idx="81">
                  <c:v>9.0920000000000005</c:v>
                </c:pt>
                <c:pt idx="82">
                  <c:v>9.0670000000000002</c:v>
                </c:pt>
                <c:pt idx="83">
                  <c:v>10.148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06944"/>
        <c:axId val="106698240"/>
      </c:scatterChart>
      <c:valAx>
        <c:axId val="10630694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06698240"/>
        <c:crosses val="autoZero"/>
        <c:crossBetween val="midCat"/>
      </c:valAx>
      <c:valAx>
        <c:axId val="1066982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63069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7.3140000000000001</c:v>
                </c:pt>
                <c:pt idx="1">
                  <c:v>4.5270000000000001</c:v>
                </c:pt>
                <c:pt idx="2">
                  <c:v>5.4169999999999998</c:v>
                </c:pt>
                <c:pt idx="3">
                  <c:v>5.1580000000000004</c:v>
                </c:pt>
                <c:pt idx="4">
                  <c:v>4.3369999999999997</c:v>
                </c:pt>
                <c:pt idx="5">
                  <c:v>0.64700000000000002</c:v>
                </c:pt>
                <c:pt idx="6">
                  <c:v>5.6920000000000002</c:v>
                </c:pt>
                <c:pt idx="7">
                  <c:v>5.181</c:v>
                </c:pt>
                <c:pt idx="8">
                  <c:v>4.8689999999999998</c:v>
                </c:pt>
                <c:pt idx="9">
                  <c:v>5.3789999999999996</c:v>
                </c:pt>
                <c:pt idx="10">
                  <c:v>4.7640000000000002</c:v>
                </c:pt>
                <c:pt idx="11">
                  <c:v>5.5590000000000002</c:v>
                </c:pt>
                <c:pt idx="12">
                  <c:v>6.8620000000000001</c:v>
                </c:pt>
                <c:pt idx="13">
                  <c:v>5.7850000000000001</c:v>
                </c:pt>
                <c:pt idx="14">
                  <c:v>4.891</c:v>
                </c:pt>
                <c:pt idx="15">
                  <c:v>4.3179999999999996</c:v>
                </c:pt>
                <c:pt idx="16">
                  <c:v>3.7389999999999999</c:v>
                </c:pt>
                <c:pt idx="17">
                  <c:v>3.7229999999999999</c:v>
                </c:pt>
                <c:pt idx="18">
                  <c:v>4.9989999999999997</c:v>
                </c:pt>
                <c:pt idx="19">
                  <c:v>4.9390000000000001</c:v>
                </c:pt>
                <c:pt idx="20">
                  <c:v>4.4240000000000004</c:v>
                </c:pt>
                <c:pt idx="21">
                  <c:v>5.3159999999999998</c:v>
                </c:pt>
                <c:pt idx="22">
                  <c:v>5.4630000000000001</c:v>
                </c:pt>
                <c:pt idx="23">
                  <c:v>5.0199999999999996</c:v>
                </c:pt>
                <c:pt idx="24">
                  <c:v>6.2169999999999996</c:v>
                </c:pt>
                <c:pt idx="25">
                  <c:v>5.0759999999999996</c:v>
                </c:pt>
                <c:pt idx="26">
                  <c:v>4.8959999999999999</c:v>
                </c:pt>
                <c:pt idx="27">
                  <c:v>5.0010000000000003</c:v>
                </c:pt>
                <c:pt idx="28">
                  <c:v>4.5529999999999999</c:v>
                </c:pt>
                <c:pt idx="29">
                  <c:v>4.7640000000000002</c:v>
                </c:pt>
                <c:pt idx="30">
                  <c:v>5.2889999999999997</c:v>
                </c:pt>
                <c:pt idx="31">
                  <c:v>5.1680000000000001</c:v>
                </c:pt>
                <c:pt idx="32">
                  <c:v>4.8879999999999999</c:v>
                </c:pt>
                <c:pt idx="33">
                  <c:v>4.6950000000000003</c:v>
                </c:pt>
                <c:pt idx="34">
                  <c:v>4.8630000000000004</c:v>
                </c:pt>
                <c:pt idx="35">
                  <c:v>4.5940000000000003</c:v>
                </c:pt>
                <c:pt idx="36">
                  <c:v>5.0869999999999997</c:v>
                </c:pt>
                <c:pt idx="37">
                  <c:v>4.4009999999999998</c:v>
                </c:pt>
                <c:pt idx="38">
                  <c:v>4.4729999999999999</c:v>
                </c:pt>
                <c:pt idx="39">
                  <c:v>4.6619999999999999</c:v>
                </c:pt>
                <c:pt idx="40">
                  <c:v>3.8319999999999999</c:v>
                </c:pt>
                <c:pt idx="41">
                  <c:v>4.266</c:v>
                </c:pt>
                <c:pt idx="42">
                  <c:v>6.0679999999999996</c:v>
                </c:pt>
                <c:pt idx="43">
                  <c:v>6.0529999999999999</c:v>
                </c:pt>
                <c:pt idx="44">
                  <c:v>6.4980000000000002</c:v>
                </c:pt>
                <c:pt idx="45">
                  <c:v>0.89100000000000001</c:v>
                </c:pt>
                <c:pt idx="46">
                  <c:v>7.36</c:v>
                </c:pt>
                <c:pt idx="47">
                  <c:v>6.976</c:v>
                </c:pt>
                <c:pt idx="48">
                  <c:v>8.8290000000000006</c:v>
                </c:pt>
                <c:pt idx="49">
                  <c:v>6.4880000000000004</c:v>
                </c:pt>
                <c:pt idx="50">
                  <c:v>3.8260000000000001</c:v>
                </c:pt>
                <c:pt idx="51">
                  <c:v>5.4009999999999998</c:v>
                </c:pt>
                <c:pt idx="52">
                  <c:v>5.4939999999999998</c:v>
                </c:pt>
                <c:pt idx="53">
                  <c:v>4.6749999999999998</c:v>
                </c:pt>
                <c:pt idx="54">
                  <c:v>6.3550000000000004</c:v>
                </c:pt>
                <c:pt idx="55">
                  <c:v>6.0449999999999999</c:v>
                </c:pt>
                <c:pt idx="56">
                  <c:v>6.9429999999999996</c:v>
                </c:pt>
                <c:pt idx="57">
                  <c:v>1.875</c:v>
                </c:pt>
                <c:pt idx="58">
                  <c:v>8.1760000000000002</c:v>
                </c:pt>
                <c:pt idx="59">
                  <c:v>8.8469999999999995</c:v>
                </c:pt>
                <c:pt idx="60">
                  <c:v>10.551</c:v>
                </c:pt>
                <c:pt idx="61">
                  <c:v>9.0960000000000001</c:v>
                </c:pt>
                <c:pt idx="62">
                  <c:v>7.931</c:v>
                </c:pt>
                <c:pt idx="63">
                  <c:v>6.25</c:v>
                </c:pt>
                <c:pt idx="64">
                  <c:v>5.5129999999999999</c:v>
                </c:pt>
                <c:pt idx="65">
                  <c:v>5.8609999999999998</c:v>
                </c:pt>
                <c:pt idx="66">
                  <c:v>8.2680000000000007</c:v>
                </c:pt>
                <c:pt idx="67">
                  <c:v>6.8739999999999997</c:v>
                </c:pt>
                <c:pt idx="68">
                  <c:v>7.1950000000000003</c:v>
                </c:pt>
                <c:pt idx="69">
                  <c:v>7.7670000000000003</c:v>
                </c:pt>
                <c:pt idx="70">
                  <c:v>7.819</c:v>
                </c:pt>
                <c:pt idx="71">
                  <c:v>8.6560000000000006</c:v>
                </c:pt>
                <c:pt idx="72">
                  <c:v>11.56</c:v>
                </c:pt>
                <c:pt idx="73">
                  <c:v>11.026999999999999</c:v>
                </c:pt>
                <c:pt idx="74">
                  <c:v>8.6509999999999998</c:v>
                </c:pt>
                <c:pt idx="75">
                  <c:v>8.7279999999999998</c:v>
                </c:pt>
                <c:pt idx="76">
                  <c:v>8.4489999999999998</c:v>
                </c:pt>
                <c:pt idx="77">
                  <c:v>9.6110000000000007</c:v>
                </c:pt>
                <c:pt idx="78">
                  <c:v>10.162000000000001</c:v>
                </c:pt>
                <c:pt idx="79">
                  <c:v>9.2430000000000003</c:v>
                </c:pt>
                <c:pt idx="80">
                  <c:v>9.9339999999999993</c:v>
                </c:pt>
                <c:pt idx="81">
                  <c:v>9.0920000000000005</c:v>
                </c:pt>
                <c:pt idx="82">
                  <c:v>9.0670000000000002</c:v>
                </c:pt>
                <c:pt idx="83">
                  <c:v>10.148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6.1450440000000004</c:v>
                </c:pt>
                <c:pt idx="61">
                  <c:v>6.2011609999999999</c:v>
                </c:pt>
                <c:pt idx="62">
                  <c:v>6.2572900000000002</c:v>
                </c:pt>
                <c:pt idx="63">
                  <c:v>6.3133910000000002</c:v>
                </c:pt>
                <c:pt idx="64">
                  <c:v>6.3694269999999999</c:v>
                </c:pt>
                <c:pt idx="65">
                  <c:v>6.425351</c:v>
                </c:pt>
                <c:pt idx="66">
                  <c:v>6.4811370000000004</c:v>
                </c:pt>
                <c:pt idx="67">
                  <c:v>6.5367439999999997</c:v>
                </c:pt>
                <c:pt idx="68">
                  <c:v>6.592136</c:v>
                </c:pt>
                <c:pt idx="69">
                  <c:v>6.6472860000000003</c:v>
                </c:pt>
                <c:pt idx="70">
                  <c:v>6.7021629999999996</c:v>
                </c:pt>
                <c:pt idx="71">
                  <c:v>6.7567269999999997</c:v>
                </c:pt>
                <c:pt idx="72">
                  <c:v>6.8109580000000003</c:v>
                </c:pt>
                <c:pt idx="73">
                  <c:v>6.8648230000000003</c:v>
                </c:pt>
                <c:pt idx="74">
                  <c:v>6.9182860000000002</c:v>
                </c:pt>
                <c:pt idx="75">
                  <c:v>6.9713250000000002</c:v>
                </c:pt>
                <c:pt idx="76">
                  <c:v>7.023911</c:v>
                </c:pt>
                <c:pt idx="77">
                  <c:v>7.0760050000000003</c:v>
                </c:pt>
                <c:pt idx="78">
                  <c:v>7.1275779999999997</c:v>
                </c:pt>
                <c:pt idx="79">
                  <c:v>7.1786019999999997</c:v>
                </c:pt>
                <c:pt idx="80">
                  <c:v>7.2290359999999998</c:v>
                </c:pt>
                <c:pt idx="81">
                  <c:v>7.2788490000000001</c:v>
                </c:pt>
                <c:pt idx="82">
                  <c:v>7.3280060000000002</c:v>
                </c:pt>
                <c:pt idx="83">
                  <c:v>7.3764580000000004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8.9228769999999997</c:v>
                </c:pt>
                <c:pt idx="61">
                  <c:v>6.6824149999999998</c:v>
                </c:pt>
                <c:pt idx="62">
                  <c:v>5.9186019999999999</c:v>
                </c:pt>
                <c:pt idx="63">
                  <c:v>5.8257029999999999</c:v>
                </c:pt>
                <c:pt idx="64">
                  <c:v>6.0327520000000003</c:v>
                </c:pt>
                <c:pt idx="65">
                  <c:v>4.5704690000000001</c:v>
                </c:pt>
                <c:pt idx="66">
                  <c:v>6.0901290000000001</c:v>
                </c:pt>
                <c:pt idx="67">
                  <c:v>5.7326240000000004</c:v>
                </c:pt>
                <c:pt idx="68">
                  <c:v>6.5132620000000001</c:v>
                </c:pt>
                <c:pt idx="69">
                  <c:v>5.5012499999999998</c:v>
                </c:pt>
                <c:pt idx="70">
                  <c:v>5.7090329999999998</c:v>
                </c:pt>
                <c:pt idx="71">
                  <c:v>5.8113029999999997</c:v>
                </c:pt>
                <c:pt idx="72">
                  <c:v>5.8113029999999997</c:v>
                </c:pt>
                <c:pt idx="73">
                  <c:v>5.8113029999999997</c:v>
                </c:pt>
                <c:pt idx="74">
                  <c:v>5.8113029999999997</c:v>
                </c:pt>
                <c:pt idx="75">
                  <c:v>5.8113029999999997</c:v>
                </c:pt>
                <c:pt idx="76">
                  <c:v>5.8113029999999997</c:v>
                </c:pt>
                <c:pt idx="77">
                  <c:v>5.8113029999999997</c:v>
                </c:pt>
                <c:pt idx="78">
                  <c:v>5.8113029999999997</c:v>
                </c:pt>
                <c:pt idx="79">
                  <c:v>5.8113029999999997</c:v>
                </c:pt>
                <c:pt idx="80">
                  <c:v>5.8113029999999997</c:v>
                </c:pt>
                <c:pt idx="81">
                  <c:v>5.8113029999999997</c:v>
                </c:pt>
                <c:pt idx="82">
                  <c:v>5.8113029999999997</c:v>
                </c:pt>
                <c:pt idx="83">
                  <c:v>5.8113029999999997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9.6498000000000008</c:v>
                </c:pt>
                <c:pt idx="61">
                  <c:v>7.7489610000000004</c:v>
                </c:pt>
                <c:pt idx="62">
                  <c:v>4.4449269999999999</c:v>
                </c:pt>
                <c:pt idx="63">
                  <c:v>6.2407430000000002</c:v>
                </c:pt>
                <c:pt idx="64">
                  <c:v>6.6076750000000004</c:v>
                </c:pt>
                <c:pt idx="65">
                  <c:v>6.7775650000000001</c:v>
                </c:pt>
                <c:pt idx="66">
                  <c:v>8.3521800000000006</c:v>
                </c:pt>
                <c:pt idx="67">
                  <c:v>7.4069219999999998</c:v>
                </c:pt>
                <c:pt idx="68">
                  <c:v>8.3892980000000001</c:v>
                </c:pt>
                <c:pt idx="69">
                  <c:v>5.1227999999999998</c:v>
                </c:pt>
                <c:pt idx="70">
                  <c:v>10.09234</c:v>
                </c:pt>
                <c:pt idx="71">
                  <c:v>8.9147730000000003</c:v>
                </c:pt>
                <c:pt idx="72">
                  <c:v>11.10533</c:v>
                </c:pt>
                <c:pt idx="73">
                  <c:v>9.8818219999999997</c:v>
                </c:pt>
                <c:pt idx="74">
                  <c:v>6.0283150000000001</c:v>
                </c:pt>
                <c:pt idx="75">
                  <c:v>7.4605249999999996</c:v>
                </c:pt>
                <c:pt idx="76">
                  <c:v>8.0511210000000002</c:v>
                </c:pt>
                <c:pt idx="77">
                  <c:v>8.3182849999999995</c:v>
                </c:pt>
                <c:pt idx="78">
                  <c:v>9.7073699999999992</c:v>
                </c:pt>
                <c:pt idx="79">
                  <c:v>9.0797310000000007</c:v>
                </c:pt>
                <c:pt idx="80">
                  <c:v>9.5335839999999994</c:v>
                </c:pt>
                <c:pt idx="81">
                  <c:v>7.6826679999999996</c:v>
                </c:pt>
                <c:pt idx="82">
                  <c:v>10.28614</c:v>
                </c:pt>
                <c:pt idx="83">
                  <c:v>9.6648449999999997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30528"/>
        <c:axId val="106640896"/>
      </c:scatterChart>
      <c:valAx>
        <c:axId val="10663052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06640896"/>
        <c:crosses val="autoZero"/>
        <c:crossBetween val="midCat"/>
      </c:valAx>
      <c:valAx>
        <c:axId val="106640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663052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7.3140000000000001</c:v>
                </c:pt>
                <c:pt idx="1">
                  <c:v>4.5270000000000001</c:v>
                </c:pt>
                <c:pt idx="2">
                  <c:v>5.4169999999999998</c:v>
                </c:pt>
                <c:pt idx="3">
                  <c:v>5.1580000000000004</c:v>
                </c:pt>
                <c:pt idx="4">
                  <c:v>4.3369999999999997</c:v>
                </c:pt>
                <c:pt idx="5">
                  <c:v>0.64700000000000002</c:v>
                </c:pt>
                <c:pt idx="6">
                  <c:v>5.6920000000000002</c:v>
                </c:pt>
                <c:pt idx="7">
                  <c:v>5.181</c:v>
                </c:pt>
                <c:pt idx="8">
                  <c:v>4.8689999999999998</c:v>
                </c:pt>
                <c:pt idx="9">
                  <c:v>5.3789999999999996</c:v>
                </c:pt>
                <c:pt idx="10">
                  <c:v>4.7640000000000002</c:v>
                </c:pt>
                <c:pt idx="11">
                  <c:v>5.5590000000000002</c:v>
                </c:pt>
                <c:pt idx="12">
                  <c:v>6.8620000000000001</c:v>
                </c:pt>
                <c:pt idx="13">
                  <c:v>5.7850000000000001</c:v>
                </c:pt>
                <c:pt idx="14">
                  <c:v>4.891</c:v>
                </c:pt>
                <c:pt idx="15">
                  <c:v>4.3179999999999996</c:v>
                </c:pt>
                <c:pt idx="16">
                  <c:v>3.7389999999999999</c:v>
                </c:pt>
                <c:pt idx="17">
                  <c:v>3.7229999999999999</c:v>
                </c:pt>
                <c:pt idx="18">
                  <c:v>4.9989999999999997</c:v>
                </c:pt>
                <c:pt idx="19">
                  <c:v>4.9390000000000001</c:v>
                </c:pt>
                <c:pt idx="20">
                  <c:v>4.4240000000000004</c:v>
                </c:pt>
                <c:pt idx="21">
                  <c:v>5.3159999999999998</c:v>
                </c:pt>
                <c:pt idx="22">
                  <c:v>5.4630000000000001</c:v>
                </c:pt>
                <c:pt idx="23">
                  <c:v>5.0199999999999996</c:v>
                </c:pt>
                <c:pt idx="24">
                  <c:v>6.2169999999999996</c:v>
                </c:pt>
                <c:pt idx="25">
                  <c:v>5.0759999999999996</c:v>
                </c:pt>
                <c:pt idx="26">
                  <c:v>4.8959999999999999</c:v>
                </c:pt>
                <c:pt idx="27">
                  <c:v>5.0010000000000003</c:v>
                </c:pt>
                <c:pt idx="28">
                  <c:v>4.5529999999999999</c:v>
                </c:pt>
                <c:pt idx="29">
                  <c:v>4.7640000000000002</c:v>
                </c:pt>
                <c:pt idx="30">
                  <c:v>5.2889999999999997</c:v>
                </c:pt>
                <c:pt idx="31">
                  <c:v>5.1680000000000001</c:v>
                </c:pt>
                <c:pt idx="32">
                  <c:v>4.8879999999999999</c:v>
                </c:pt>
                <c:pt idx="33">
                  <c:v>4.6950000000000003</c:v>
                </c:pt>
                <c:pt idx="34">
                  <c:v>4.8630000000000004</c:v>
                </c:pt>
                <c:pt idx="35">
                  <c:v>4.5940000000000003</c:v>
                </c:pt>
                <c:pt idx="36">
                  <c:v>5.0869999999999997</c:v>
                </c:pt>
                <c:pt idx="37">
                  <c:v>4.4009999999999998</c:v>
                </c:pt>
                <c:pt idx="38">
                  <c:v>4.4729999999999999</c:v>
                </c:pt>
                <c:pt idx="39">
                  <c:v>4.6619999999999999</c:v>
                </c:pt>
                <c:pt idx="40">
                  <c:v>3.8319999999999999</c:v>
                </c:pt>
                <c:pt idx="41">
                  <c:v>4.266</c:v>
                </c:pt>
                <c:pt idx="42">
                  <c:v>6.0679999999999996</c:v>
                </c:pt>
                <c:pt idx="43">
                  <c:v>6.0529999999999999</c:v>
                </c:pt>
                <c:pt idx="44">
                  <c:v>6.4980000000000002</c:v>
                </c:pt>
                <c:pt idx="45">
                  <c:v>0.89100000000000001</c:v>
                </c:pt>
                <c:pt idx="46">
                  <c:v>7.36</c:v>
                </c:pt>
                <c:pt idx="47">
                  <c:v>6.976</c:v>
                </c:pt>
                <c:pt idx="48">
                  <c:v>8.8290000000000006</c:v>
                </c:pt>
                <c:pt idx="49">
                  <c:v>6.4880000000000004</c:v>
                </c:pt>
                <c:pt idx="50">
                  <c:v>3.8260000000000001</c:v>
                </c:pt>
                <c:pt idx="51">
                  <c:v>5.4009999999999998</c:v>
                </c:pt>
                <c:pt idx="52">
                  <c:v>5.4939999999999998</c:v>
                </c:pt>
                <c:pt idx="53">
                  <c:v>4.6749999999999998</c:v>
                </c:pt>
                <c:pt idx="54">
                  <c:v>6.3550000000000004</c:v>
                </c:pt>
                <c:pt idx="55">
                  <c:v>6.0449999999999999</c:v>
                </c:pt>
                <c:pt idx="56">
                  <c:v>6.9429999999999996</c:v>
                </c:pt>
                <c:pt idx="57">
                  <c:v>1.875</c:v>
                </c:pt>
                <c:pt idx="58">
                  <c:v>8.1760000000000002</c:v>
                </c:pt>
                <c:pt idx="59">
                  <c:v>8.8469999999999995</c:v>
                </c:pt>
                <c:pt idx="60">
                  <c:v>10.551</c:v>
                </c:pt>
                <c:pt idx="61">
                  <c:v>9.0960000000000001</c:v>
                </c:pt>
                <c:pt idx="62">
                  <c:v>7.931</c:v>
                </c:pt>
                <c:pt idx="63">
                  <c:v>6.25</c:v>
                </c:pt>
                <c:pt idx="64">
                  <c:v>5.5129999999999999</c:v>
                </c:pt>
                <c:pt idx="65">
                  <c:v>5.8609999999999998</c:v>
                </c:pt>
                <c:pt idx="66">
                  <c:v>8.2680000000000007</c:v>
                </c:pt>
                <c:pt idx="67">
                  <c:v>6.8739999999999997</c:v>
                </c:pt>
                <c:pt idx="68">
                  <c:v>7.1950000000000003</c:v>
                </c:pt>
                <c:pt idx="69">
                  <c:v>7.7670000000000003</c:v>
                </c:pt>
                <c:pt idx="70">
                  <c:v>7.819</c:v>
                </c:pt>
                <c:pt idx="71">
                  <c:v>8.6560000000000006</c:v>
                </c:pt>
                <c:pt idx="72">
                  <c:v>11.56</c:v>
                </c:pt>
                <c:pt idx="73">
                  <c:v>11.026999999999999</c:v>
                </c:pt>
                <c:pt idx="74">
                  <c:v>8.6509999999999998</c:v>
                </c:pt>
                <c:pt idx="75">
                  <c:v>8.7279999999999998</c:v>
                </c:pt>
                <c:pt idx="76">
                  <c:v>8.4489999999999998</c:v>
                </c:pt>
                <c:pt idx="77">
                  <c:v>9.6110000000000007</c:v>
                </c:pt>
                <c:pt idx="78">
                  <c:v>10.162000000000001</c:v>
                </c:pt>
                <c:pt idx="79">
                  <c:v>9.2430000000000003</c:v>
                </c:pt>
                <c:pt idx="80">
                  <c:v>9.9339999999999993</c:v>
                </c:pt>
                <c:pt idx="81">
                  <c:v>9.0920000000000005</c:v>
                </c:pt>
                <c:pt idx="82">
                  <c:v>9.0670000000000002</c:v>
                </c:pt>
                <c:pt idx="83">
                  <c:v>10.148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10.148</c:v>
                </c:pt>
                <c:pt idx="84">
                  <c:v>11.566021284512702</c:v>
                </c:pt>
                <c:pt idx="85">
                  <c:v>11.403752866018785</c:v>
                </c:pt>
                <c:pt idx="86">
                  <c:v>7.390200752371495</c:v>
                </c:pt>
                <c:pt idx="87">
                  <c:v>8.0212526463504776</c:v>
                </c:pt>
                <c:pt idx="88">
                  <c:v>8.2397746891682822</c:v>
                </c:pt>
                <c:pt idx="89">
                  <c:v>9.3221678166154973</c:v>
                </c:pt>
                <c:pt idx="90">
                  <c:v>10.277992922879585</c:v>
                </c:pt>
                <c:pt idx="91">
                  <c:v>9.5823177591360285</c:v>
                </c:pt>
                <c:pt idx="92">
                  <c:v>9.2174792502679512</c:v>
                </c:pt>
                <c:pt idx="93">
                  <c:v>9.6575095072504045</c:v>
                </c:pt>
                <c:pt idx="94">
                  <c:v>11.423320228282574</c:v>
                </c:pt>
                <c:pt idx="95">
                  <c:v>10.280835180846818</c:v>
                </c:pt>
                <c:pt idx="96">
                  <c:v>11.649360665407089</c:v>
                </c:pt>
                <c:pt idx="97">
                  <c:v>10.846273882106912</c:v>
                </c:pt>
                <c:pt idx="98">
                  <c:v>7.6698909688167687</c:v>
                </c:pt>
                <c:pt idx="99">
                  <c:v>7.8177149032937709</c:v>
                </c:pt>
                <c:pt idx="100">
                  <c:v>8.3474282716123991</c:v>
                </c:pt>
                <c:pt idx="101">
                  <c:v>9.0262445952342674</c:v>
                </c:pt>
                <c:pt idx="102">
                  <c:v>9.8622032795923342</c:v>
                </c:pt>
                <c:pt idx="103">
                  <c:v>9.4499911027757832</c:v>
                </c:pt>
                <c:pt idx="104">
                  <c:v>8.8567661178173669</c:v>
                </c:pt>
                <c:pt idx="105">
                  <c:v>9.6923779667368688</c:v>
                </c:pt>
                <c:pt idx="106">
                  <c:v>10.687089241709133</c:v>
                </c:pt>
                <c:pt idx="107">
                  <c:v>9.5284379926657614</c:v>
                </c:pt>
                <c:pt idx="108">
                  <c:v>10.56383103614111</c:v>
                </c:pt>
                <c:pt idx="109">
                  <c:v>9.6207074358117861</c:v>
                </c:pt>
                <c:pt idx="110">
                  <c:v>7.0667811969917693</c:v>
                </c:pt>
                <c:pt idx="111">
                  <c:v>7.0258872066000047</c:v>
                </c:pt>
                <c:pt idx="112">
                  <c:v>7.4715277775994844</c:v>
                </c:pt>
                <c:pt idx="113">
                  <c:v>8.0216392800458305</c:v>
                </c:pt>
                <c:pt idx="114">
                  <c:v>8.6586948408671276</c:v>
                </c:pt>
                <c:pt idx="115">
                  <c:v>8.1554409032432442</c:v>
                </c:pt>
                <c:pt idx="116">
                  <c:v>7.7724715297672686</c:v>
                </c:pt>
                <c:pt idx="117">
                  <c:v>8.1754437773411066</c:v>
                </c:pt>
                <c:pt idx="118">
                  <c:v>8.5567769951987778</c:v>
                </c:pt>
                <c:pt idx="119">
                  <c:v>7.4131992961832793</c:v>
                </c:pt>
                <c:pt idx="120">
                  <c:v>8.3955130296801403</c:v>
                </c:pt>
                <c:pt idx="121">
                  <c:v>7.9362740349494985</c:v>
                </c:pt>
                <c:pt idx="122">
                  <c:v>6.0425547839975309</c:v>
                </c:pt>
                <c:pt idx="123">
                  <c:v>6.113544991844571</c:v>
                </c:pt>
                <c:pt idx="124">
                  <c:v>6.3000564898490925</c:v>
                </c:pt>
                <c:pt idx="125">
                  <c:v>6.5804840074813402</c:v>
                </c:pt>
                <c:pt idx="126">
                  <c:v>7.0913901978190452</c:v>
                </c:pt>
                <c:pt idx="127">
                  <c:v>6.7918386986459396</c:v>
                </c:pt>
                <c:pt idx="128">
                  <c:v>6.6422376353867678</c:v>
                </c:pt>
                <c:pt idx="129">
                  <c:v>6.7508079903853275</c:v>
                </c:pt>
                <c:pt idx="130">
                  <c:v>6.9348838136005595</c:v>
                </c:pt>
                <c:pt idx="131">
                  <c:v>5.8609335513226357</c:v>
                </c:pt>
                <c:pt idx="132">
                  <c:v>6.8280252299695903</c:v>
                </c:pt>
                <c:pt idx="133">
                  <c:v>6.7878007929621162</c:v>
                </c:pt>
                <c:pt idx="134">
                  <c:v>5.4240756618666923</c:v>
                </c:pt>
                <c:pt idx="135">
                  <c:v>5.5290598940142086</c:v>
                </c:pt>
                <c:pt idx="136">
                  <c:v>5.4972919595878391</c:v>
                </c:pt>
                <c:pt idx="137">
                  <c:v>5.5361820359989284</c:v>
                </c:pt>
                <c:pt idx="138">
                  <c:v>5.9162949504282958</c:v>
                </c:pt>
                <c:pt idx="139">
                  <c:v>5.80407931207455</c:v>
                </c:pt>
                <c:pt idx="140">
                  <c:v>5.7762229487158319</c:v>
                </c:pt>
                <c:pt idx="141">
                  <c:v>5.8270554257498191</c:v>
                </c:pt>
                <c:pt idx="142">
                  <c:v>5.9155022200190626</c:v>
                </c:pt>
                <c:pt idx="143">
                  <c:v>5.1173135291008345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10.148</c:v>
                </c:pt>
                <c:pt idx="84">
                  <c:v>11.566021284512702</c:v>
                </c:pt>
                <c:pt idx="85">
                  <c:v>11.403752866018785</c:v>
                </c:pt>
                <c:pt idx="86">
                  <c:v>7.390200752371495</c:v>
                </c:pt>
                <c:pt idx="87">
                  <c:v>8.0212526463504776</c:v>
                </c:pt>
                <c:pt idx="88">
                  <c:v>8.2397746891682822</c:v>
                </c:pt>
                <c:pt idx="89">
                  <c:v>9.3221678166154973</c:v>
                </c:pt>
                <c:pt idx="90">
                  <c:v>10.277992922879585</c:v>
                </c:pt>
                <c:pt idx="91">
                  <c:v>9.5823177591360285</c:v>
                </c:pt>
                <c:pt idx="92">
                  <c:v>9.2174792502679512</c:v>
                </c:pt>
                <c:pt idx="93">
                  <c:v>9.6575095072504045</c:v>
                </c:pt>
                <c:pt idx="94">
                  <c:v>11.423320228282574</c:v>
                </c:pt>
                <c:pt idx="95">
                  <c:v>10.280835180846818</c:v>
                </c:pt>
                <c:pt idx="96">
                  <c:v>11.481540953517568</c:v>
                </c:pt>
                <c:pt idx="97">
                  <c:v>10.607701029190912</c:v>
                </c:pt>
                <c:pt idx="98">
                  <c:v>7.440905443065831</c:v>
                </c:pt>
                <c:pt idx="99">
                  <c:v>7.520815739479378</c:v>
                </c:pt>
                <c:pt idx="100">
                  <c:v>7.9599905378832538</c:v>
                </c:pt>
                <c:pt idx="101">
                  <c:v>8.5283424805499344</c:v>
                </c:pt>
                <c:pt idx="102">
                  <c:v>9.2285908084587547</c:v>
                </c:pt>
                <c:pt idx="103">
                  <c:v>8.7539285352397993</c:v>
                </c:pt>
                <c:pt idx="104">
                  <c:v>8.1174760787799496</c:v>
                </c:pt>
                <c:pt idx="105">
                  <c:v>8.7844487971622911</c:v>
                </c:pt>
                <c:pt idx="106">
                  <c:v>9.5721386250539044</c:v>
                </c:pt>
                <c:pt idx="107">
                  <c:v>8.4285793687852362</c:v>
                </c:pt>
                <c:pt idx="108">
                  <c:v>9.222162769897059</c:v>
                </c:pt>
                <c:pt idx="109">
                  <c:v>8.2824580506402778</c:v>
                </c:pt>
                <c:pt idx="110">
                  <c:v>5.9944093469015307</c:v>
                </c:pt>
                <c:pt idx="111">
                  <c:v>5.8666828084292195</c:v>
                </c:pt>
                <c:pt idx="112">
                  <c:v>6.1350039050158465</c:v>
                </c:pt>
                <c:pt idx="113">
                  <c:v>6.4697203093020921</c:v>
                </c:pt>
                <c:pt idx="114">
                  <c:v>6.8506952609595224</c:v>
                </c:pt>
                <c:pt idx="115">
                  <c:v>6.3209496544343633</c:v>
                </c:pt>
                <c:pt idx="116">
                  <c:v>5.8918080478371042</c:v>
                </c:pt>
                <c:pt idx="117">
                  <c:v>6.0505401058728641</c:v>
                </c:pt>
                <c:pt idx="118">
                  <c:v>6.1701017940706766</c:v>
                </c:pt>
                <c:pt idx="119">
                  <c:v>5.1962057615038866</c:v>
                </c:pt>
                <c:pt idx="120">
                  <c:v>5.7055553430741295</c:v>
                </c:pt>
                <c:pt idx="121">
                  <c:v>5.213022408349719</c:v>
                </c:pt>
                <c:pt idx="122">
                  <c:v>3.8228137883210263</c:v>
                </c:pt>
                <c:pt idx="123">
                  <c:v>3.7095595586109553</c:v>
                </c:pt>
                <c:pt idx="124">
                  <c:v>3.6482091926742832</c:v>
                </c:pt>
                <c:pt idx="125">
                  <c:v>3.6151072741908497</c:v>
                </c:pt>
                <c:pt idx="126">
                  <c:v>3.6684533752801212</c:v>
                </c:pt>
                <c:pt idx="127">
                  <c:v>3.2789932321808699</c:v>
                </c:pt>
                <c:pt idx="128">
                  <c:v>2.9581653507454639</c:v>
                </c:pt>
                <c:pt idx="129">
                  <c:v>2.7320293979057251</c:v>
                </c:pt>
                <c:pt idx="130">
                  <c:v>2.4984143450276584</c:v>
                </c:pt>
                <c:pt idx="131">
                  <c:v>1.82663594690192</c:v>
                </c:pt>
                <c:pt idx="132">
                  <c:v>1.7619152856380076</c:v>
                </c:pt>
                <c:pt idx="133">
                  <c:v>1.3499046955931</c:v>
                </c:pt>
                <c:pt idx="134">
                  <c:v>0.72118922299171651</c:v>
                </c:pt>
                <c:pt idx="135">
                  <c:v>0.32761606976149338</c:v>
                </c:pt>
                <c:pt idx="136">
                  <c:v>-0.13161581948591028</c:v>
                </c:pt>
                <c:pt idx="137">
                  <c:v>-0.65593727112815081</c:v>
                </c:pt>
                <c:pt idx="138">
                  <c:v>-1.3424962798596578</c:v>
                </c:pt>
                <c:pt idx="139">
                  <c:v>-2.0446494595643614</c:v>
                </c:pt>
                <c:pt idx="140">
                  <c:v>-2.886065262747735</c:v>
                </c:pt>
                <c:pt idx="141">
                  <c:v>-3.9312332403063124</c:v>
                </c:pt>
                <c:pt idx="142">
                  <c:v>-5.2409511119710217</c:v>
                </c:pt>
                <c:pt idx="143">
                  <c:v>-5.8718958340616814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10.148</c:v>
                </c:pt>
                <c:pt idx="84">
                  <c:v>11.566021284512702</c:v>
                </c:pt>
                <c:pt idx="85">
                  <c:v>11.403752866018785</c:v>
                </c:pt>
                <c:pt idx="86">
                  <c:v>7.390200752371495</c:v>
                </c:pt>
                <c:pt idx="87">
                  <c:v>8.0212526463504776</c:v>
                </c:pt>
                <c:pt idx="88">
                  <c:v>8.2397746891682822</c:v>
                </c:pt>
                <c:pt idx="89">
                  <c:v>9.3221678166154973</c:v>
                </c:pt>
                <c:pt idx="90">
                  <c:v>10.277992922879585</c:v>
                </c:pt>
                <c:pt idx="91">
                  <c:v>9.5823177591360285</c:v>
                </c:pt>
                <c:pt idx="92">
                  <c:v>9.2174792502679512</c:v>
                </c:pt>
                <c:pt idx="93">
                  <c:v>9.6575095072504045</c:v>
                </c:pt>
                <c:pt idx="94">
                  <c:v>11.423320228282574</c:v>
                </c:pt>
                <c:pt idx="95">
                  <c:v>10.280835180846818</c:v>
                </c:pt>
                <c:pt idx="96">
                  <c:v>11.81718037729661</c:v>
                </c:pt>
                <c:pt idx="97">
                  <c:v>11.084846735022913</c:v>
                </c:pt>
                <c:pt idx="98">
                  <c:v>7.8988764945677064</c:v>
                </c:pt>
                <c:pt idx="99">
                  <c:v>8.1146140671081639</c:v>
                </c:pt>
                <c:pt idx="100">
                  <c:v>8.7348660053415443</c:v>
                </c:pt>
                <c:pt idx="101">
                  <c:v>9.5241467099186004</c:v>
                </c:pt>
                <c:pt idx="102">
                  <c:v>10.495815750725914</c:v>
                </c:pt>
                <c:pt idx="103">
                  <c:v>10.146053670311767</c:v>
                </c:pt>
                <c:pt idx="104">
                  <c:v>9.5960561568547842</c:v>
                </c:pt>
                <c:pt idx="105">
                  <c:v>10.600307136311446</c:v>
                </c:pt>
                <c:pt idx="106">
                  <c:v>11.802039858364362</c:v>
                </c:pt>
                <c:pt idx="107">
                  <c:v>10.628296616546287</c:v>
                </c:pt>
                <c:pt idx="108">
                  <c:v>11.905499302385161</c:v>
                </c:pt>
                <c:pt idx="109">
                  <c:v>10.958956820983294</c:v>
                </c:pt>
                <c:pt idx="110">
                  <c:v>8.1391530470820079</c:v>
                </c:pt>
                <c:pt idx="111">
                  <c:v>8.1850916047707898</c:v>
                </c:pt>
                <c:pt idx="112">
                  <c:v>8.8080516501831223</c:v>
                </c:pt>
                <c:pt idx="113">
                  <c:v>9.5735582507895689</c:v>
                </c:pt>
                <c:pt idx="114">
                  <c:v>10.466694420774733</c:v>
                </c:pt>
                <c:pt idx="115">
                  <c:v>9.9899321520521251</c:v>
                </c:pt>
                <c:pt idx="116">
                  <c:v>9.653135011697433</c:v>
                </c:pt>
                <c:pt idx="117">
                  <c:v>10.300347448809349</c:v>
                </c:pt>
                <c:pt idx="118">
                  <c:v>10.943452196326879</c:v>
                </c:pt>
                <c:pt idx="119">
                  <c:v>9.6301928308626721</c:v>
                </c:pt>
                <c:pt idx="120">
                  <c:v>11.085470716286151</c:v>
                </c:pt>
                <c:pt idx="121">
                  <c:v>10.659525661549278</c:v>
                </c:pt>
                <c:pt idx="122">
                  <c:v>8.2622957796740355</c:v>
                </c:pt>
                <c:pt idx="123">
                  <c:v>8.5175304250781867</c:v>
                </c:pt>
                <c:pt idx="124">
                  <c:v>8.9519037870239018</c:v>
                </c:pt>
                <c:pt idx="125">
                  <c:v>9.5458607407718308</c:v>
                </c:pt>
                <c:pt idx="126">
                  <c:v>10.514327020357969</c:v>
                </c:pt>
                <c:pt idx="127">
                  <c:v>10.304684165111009</c:v>
                </c:pt>
                <c:pt idx="128">
                  <c:v>10.326309920028072</c:v>
                </c:pt>
                <c:pt idx="129">
                  <c:v>10.76958658286493</c:v>
                </c:pt>
                <c:pt idx="130">
                  <c:v>11.371353282173461</c:v>
                </c:pt>
                <c:pt idx="131">
                  <c:v>9.8952311557433514</c:v>
                </c:pt>
                <c:pt idx="132">
                  <c:v>11.894135174301173</c:v>
                </c:pt>
                <c:pt idx="133">
                  <c:v>12.225696890331132</c:v>
                </c:pt>
                <c:pt idx="134">
                  <c:v>10.126962100741668</c:v>
                </c:pt>
                <c:pt idx="135">
                  <c:v>10.730503718266924</c:v>
                </c:pt>
                <c:pt idx="136">
                  <c:v>11.126199738661589</c:v>
                </c:pt>
                <c:pt idx="137">
                  <c:v>11.728301343126008</c:v>
                </c:pt>
                <c:pt idx="138">
                  <c:v>13.175086180716249</c:v>
                </c:pt>
                <c:pt idx="139">
                  <c:v>13.652808083713461</c:v>
                </c:pt>
                <c:pt idx="140">
                  <c:v>14.438511160179399</c:v>
                </c:pt>
                <c:pt idx="141">
                  <c:v>15.58534409180595</c:v>
                </c:pt>
                <c:pt idx="142">
                  <c:v>17.071955552009147</c:v>
                </c:pt>
                <c:pt idx="143">
                  <c:v>16.106522892263349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92000"/>
        <c:axId val="106993920"/>
      </c:scatterChart>
      <c:valAx>
        <c:axId val="10699200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6993920"/>
        <c:crosses val="autoZero"/>
        <c:crossBetween val="midCat"/>
        <c:majorUnit val="732"/>
      </c:valAx>
      <c:valAx>
        <c:axId val="10699392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69920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3">
        <v>7.3140000000000001</v>
      </c>
      <c r="J5" s="3"/>
      <c r="K5" s="11"/>
      <c r="M5" s="1" t="s">
        <v>56</v>
      </c>
    </row>
    <row r="6" spans="8:15" x14ac:dyDescent="0.2">
      <c r="H6" s="10">
        <v>38749</v>
      </c>
      <c r="I6" s="3">
        <v>4.5270000000000001</v>
      </c>
      <c r="J6" s="3"/>
      <c r="K6" s="11"/>
      <c r="M6" s="1" t="s">
        <v>56</v>
      </c>
      <c r="N6" s="11"/>
      <c r="O6" s="1" t="s">
        <v>56</v>
      </c>
    </row>
    <row r="7" spans="8:15" x14ac:dyDescent="0.2">
      <c r="H7" s="10">
        <v>38777</v>
      </c>
      <c r="I7" s="3">
        <v>5.4169999999999998</v>
      </c>
      <c r="K7" s="11"/>
      <c r="M7" s="1" t="s">
        <v>56</v>
      </c>
      <c r="N7" s="11"/>
      <c r="O7" s="1" t="s">
        <v>56</v>
      </c>
    </row>
    <row r="8" spans="8:15" x14ac:dyDescent="0.2">
      <c r="H8" s="10">
        <v>38808</v>
      </c>
      <c r="I8" s="3">
        <v>5.1580000000000004</v>
      </c>
      <c r="K8" s="11"/>
      <c r="L8" s="10"/>
      <c r="M8" s="1" t="s">
        <v>56</v>
      </c>
      <c r="N8" s="11"/>
      <c r="O8" s="1" t="s">
        <v>56</v>
      </c>
    </row>
    <row r="9" spans="8:15" x14ac:dyDescent="0.2">
      <c r="H9" s="10">
        <v>38838</v>
      </c>
      <c r="I9" s="3">
        <v>4.3369999999999997</v>
      </c>
      <c r="K9" s="11"/>
      <c r="L9" s="10"/>
      <c r="M9" s="1" t="s">
        <v>56</v>
      </c>
      <c r="N9" s="11"/>
      <c r="O9" s="1" t="s">
        <v>56</v>
      </c>
    </row>
    <row r="10" spans="8:15" x14ac:dyDescent="0.2">
      <c r="H10" s="10">
        <v>38869</v>
      </c>
      <c r="I10" s="3">
        <v>0.64700000000000002</v>
      </c>
      <c r="K10" s="11"/>
      <c r="L10" s="10"/>
      <c r="M10" s="1" t="s">
        <v>56</v>
      </c>
      <c r="N10" s="11"/>
      <c r="O10" s="1" t="s">
        <v>56</v>
      </c>
    </row>
    <row r="11" spans="8:15" x14ac:dyDescent="0.2">
      <c r="H11" s="10">
        <v>38899</v>
      </c>
      <c r="I11" s="3">
        <v>5.6920000000000002</v>
      </c>
      <c r="K11" s="11"/>
      <c r="L11" s="10"/>
      <c r="M11" s="1" t="s">
        <v>56</v>
      </c>
      <c r="N11" s="11"/>
      <c r="O11" s="1" t="s">
        <v>56</v>
      </c>
    </row>
    <row r="12" spans="8:15" x14ac:dyDescent="0.2">
      <c r="H12" s="10">
        <v>38930</v>
      </c>
      <c r="I12" s="3">
        <v>5.181</v>
      </c>
      <c r="K12" s="11"/>
      <c r="L12" s="10"/>
      <c r="M12" s="1" t="s">
        <v>56</v>
      </c>
      <c r="N12" s="12"/>
      <c r="O12" s="1" t="s">
        <v>56</v>
      </c>
    </row>
    <row r="13" spans="8:15" x14ac:dyDescent="0.2">
      <c r="H13" s="10">
        <v>38961</v>
      </c>
      <c r="I13" s="3">
        <v>4.8689999999999998</v>
      </c>
      <c r="K13" s="12"/>
      <c r="L13" s="10"/>
      <c r="M13" s="1" t="s">
        <v>56</v>
      </c>
      <c r="N13" s="11"/>
      <c r="O13" s="1" t="s">
        <v>56</v>
      </c>
    </row>
    <row r="14" spans="8:15" x14ac:dyDescent="0.2">
      <c r="H14" s="10">
        <v>38991</v>
      </c>
      <c r="I14" s="3">
        <v>5.3789999999999996</v>
      </c>
      <c r="K14" s="11"/>
      <c r="M14" s="1" t="s">
        <v>56</v>
      </c>
      <c r="N14" s="11"/>
      <c r="O14" s="1" t="s">
        <v>56</v>
      </c>
    </row>
    <row r="15" spans="8:15" x14ac:dyDescent="0.2">
      <c r="H15" s="10">
        <v>39022</v>
      </c>
      <c r="I15" s="3">
        <v>4.7640000000000002</v>
      </c>
      <c r="K15" s="11"/>
      <c r="M15" s="1" t="s">
        <v>56</v>
      </c>
      <c r="N15" s="11"/>
      <c r="O15" s="1" t="s">
        <v>56</v>
      </c>
    </row>
    <row r="16" spans="8:15" x14ac:dyDescent="0.2">
      <c r="H16" s="10">
        <v>39052</v>
      </c>
      <c r="I16" s="3">
        <v>5.5590000000000002</v>
      </c>
      <c r="K16" s="11"/>
      <c r="M16" s="1" t="s">
        <v>56</v>
      </c>
      <c r="N16" s="11"/>
      <c r="O16" s="1" t="s">
        <v>56</v>
      </c>
    </row>
    <row r="17" spans="8:15" x14ac:dyDescent="0.2">
      <c r="H17" s="10">
        <v>39083</v>
      </c>
      <c r="I17" s="3">
        <v>6.8620000000000001</v>
      </c>
      <c r="K17" s="11"/>
      <c r="M17" s="1" t="s">
        <v>56</v>
      </c>
      <c r="N17" s="11"/>
      <c r="O17" s="1" t="s">
        <v>56</v>
      </c>
    </row>
    <row r="18" spans="8:15" x14ac:dyDescent="0.2">
      <c r="H18" s="10">
        <v>39114</v>
      </c>
      <c r="I18" s="3">
        <v>5.7850000000000001</v>
      </c>
      <c r="K18" s="11"/>
      <c r="M18" s="1" t="s">
        <v>56</v>
      </c>
      <c r="N18" s="11"/>
      <c r="O18" s="1" t="s">
        <v>56</v>
      </c>
    </row>
    <row r="19" spans="8:15" x14ac:dyDescent="0.2">
      <c r="H19" s="10">
        <v>39142</v>
      </c>
      <c r="I19" s="3">
        <v>4.891</v>
      </c>
      <c r="K19" s="11"/>
      <c r="M19" s="1" t="s">
        <v>56</v>
      </c>
      <c r="N19" s="11"/>
      <c r="O19" s="1" t="s">
        <v>56</v>
      </c>
    </row>
    <row r="20" spans="8:15" x14ac:dyDescent="0.2">
      <c r="H20" s="10">
        <v>39173</v>
      </c>
      <c r="I20" s="3">
        <v>4.3179999999999996</v>
      </c>
      <c r="K20" s="11"/>
      <c r="M20" s="1" t="s">
        <v>56</v>
      </c>
      <c r="N20" s="11"/>
      <c r="O20" s="1" t="s">
        <v>56</v>
      </c>
    </row>
    <row r="21" spans="8:15" x14ac:dyDescent="0.2">
      <c r="H21" s="10">
        <v>39203</v>
      </c>
      <c r="I21" s="3">
        <v>3.7389999999999999</v>
      </c>
      <c r="K21" s="11"/>
      <c r="M21" s="1" t="s">
        <v>56</v>
      </c>
      <c r="N21" s="11"/>
      <c r="O21" s="1" t="s">
        <v>56</v>
      </c>
    </row>
    <row r="22" spans="8:15" x14ac:dyDescent="0.2">
      <c r="H22" s="10">
        <v>39234</v>
      </c>
      <c r="I22" s="3">
        <v>3.7229999999999999</v>
      </c>
      <c r="K22" s="11"/>
      <c r="M22" s="1" t="s">
        <v>56</v>
      </c>
      <c r="N22" s="12"/>
      <c r="O22" s="1" t="s">
        <v>56</v>
      </c>
    </row>
    <row r="23" spans="8:15" x14ac:dyDescent="0.2">
      <c r="H23" s="10">
        <v>39264</v>
      </c>
      <c r="I23" s="3">
        <v>4.9989999999999997</v>
      </c>
      <c r="K23" s="11"/>
      <c r="M23" s="1" t="s">
        <v>56</v>
      </c>
      <c r="N23" s="11"/>
      <c r="O23" s="1" t="s">
        <v>56</v>
      </c>
    </row>
    <row r="24" spans="8:15" x14ac:dyDescent="0.2">
      <c r="H24" s="10">
        <v>39295</v>
      </c>
      <c r="I24" s="3">
        <v>4.9390000000000001</v>
      </c>
      <c r="K24" s="11"/>
      <c r="M24" s="1" t="s">
        <v>56</v>
      </c>
      <c r="N24" s="12"/>
      <c r="O24" s="1" t="s">
        <v>56</v>
      </c>
    </row>
    <row r="25" spans="8:15" x14ac:dyDescent="0.2">
      <c r="H25" s="10">
        <v>39326</v>
      </c>
      <c r="I25" s="3">
        <v>4.4240000000000004</v>
      </c>
      <c r="K25" s="11"/>
      <c r="M25" s="1" t="s">
        <v>56</v>
      </c>
      <c r="N25" s="11"/>
      <c r="O25" s="1" t="s">
        <v>56</v>
      </c>
    </row>
    <row r="26" spans="8:15" x14ac:dyDescent="0.2">
      <c r="H26" s="10">
        <v>39356</v>
      </c>
      <c r="I26" s="3">
        <v>5.3159999999999998</v>
      </c>
      <c r="K26" s="11"/>
      <c r="M26" s="1" t="s">
        <v>56</v>
      </c>
      <c r="N26" s="11"/>
      <c r="O26" s="1" t="s">
        <v>56</v>
      </c>
    </row>
    <row r="27" spans="8:15" x14ac:dyDescent="0.2">
      <c r="H27" s="10">
        <v>39387</v>
      </c>
      <c r="I27" s="3">
        <v>5.4630000000000001</v>
      </c>
      <c r="K27" s="11"/>
      <c r="M27" s="1" t="s">
        <v>56</v>
      </c>
      <c r="O27" s="1" t="s">
        <v>56</v>
      </c>
    </row>
    <row r="28" spans="8:15" x14ac:dyDescent="0.2">
      <c r="H28" s="10">
        <v>39417</v>
      </c>
      <c r="I28" s="3">
        <v>5.0199999999999996</v>
      </c>
      <c r="K28" s="11"/>
      <c r="M28" s="1" t="s">
        <v>56</v>
      </c>
      <c r="O28" s="1" t="s">
        <v>56</v>
      </c>
    </row>
    <row r="29" spans="8:15" x14ac:dyDescent="0.2">
      <c r="H29" s="10">
        <v>39448</v>
      </c>
      <c r="I29" s="3">
        <v>6.2169999999999996</v>
      </c>
      <c r="K29" s="11"/>
      <c r="M29" s="1" t="s">
        <v>56</v>
      </c>
      <c r="O29" s="1" t="s">
        <v>56</v>
      </c>
    </row>
    <row r="30" spans="8:15" x14ac:dyDescent="0.2">
      <c r="H30" s="10">
        <v>39479</v>
      </c>
      <c r="I30" s="3">
        <v>5.0759999999999996</v>
      </c>
      <c r="K30" s="11"/>
      <c r="M30" s="1" t="s">
        <v>56</v>
      </c>
      <c r="O30" s="1" t="s">
        <v>56</v>
      </c>
    </row>
    <row r="31" spans="8:15" x14ac:dyDescent="0.2">
      <c r="H31" s="10">
        <v>39508</v>
      </c>
      <c r="I31" s="3">
        <v>4.8959999999999999</v>
      </c>
      <c r="K31" s="11"/>
      <c r="M31" s="1" t="s">
        <v>56</v>
      </c>
      <c r="O31" s="1" t="s">
        <v>56</v>
      </c>
    </row>
    <row r="32" spans="8:15" x14ac:dyDescent="0.2">
      <c r="H32" s="10">
        <v>39539</v>
      </c>
      <c r="I32" s="3">
        <v>5.0010000000000003</v>
      </c>
      <c r="K32" s="11"/>
      <c r="M32" s="1" t="s">
        <v>56</v>
      </c>
      <c r="O32" s="1" t="s">
        <v>56</v>
      </c>
    </row>
    <row r="33" spans="8:15" x14ac:dyDescent="0.2">
      <c r="H33" s="10">
        <v>39569</v>
      </c>
      <c r="I33" s="3">
        <v>4.5529999999999999</v>
      </c>
      <c r="K33" s="11"/>
      <c r="M33" s="1" t="s">
        <v>56</v>
      </c>
      <c r="O33" s="1" t="s">
        <v>56</v>
      </c>
    </row>
    <row r="34" spans="8:15" x14ac:dyDescent="0.2">
      <c r="H34" s="10">
        <v>39600</v>
      </c>
      <c r="I34" s="3">
        <v>4.7640000000000002</v>
      </c>
      <c r="K34" s="11"/>
      <c r="M34" s="1" t="s">
        <v>56</v>
      </c>
      <c r="O34" s="1" t="s">
        <v>56</v>
      </c>
    </row>
    <row r="35" spans="8:15" x14ac:dyDescent="0.2">
      <c r="H35" s="10">
        <v>39630</v>
      </c>
      <c r="I35" s="3">
        <v>5.2889999999999997</v>
      </c>
      <c r="K35" s="12"/>
      <c r="M35" s="1" t="s">
        <v>56</v>
      </c>
      <c r="O35" s="1" t="s">
        <v>56</v>
      </c>
    </row>
    <row r="36" spans="8:15" x14ac:dyDescent="0.2">
      <c r="H36" s="10">
        <v>39661</v>
      </c>
      <c r="I36" s="3">
        <v>5.1680000000000001</v>
      </c>
      <c r="K36" s="11"/>
      <c r="M36" s="1" t="s">
        <v>56</v>
      </c>
      <c r="O36" s="1" t="s">
        <v>56</v>
      </c>
    </row>
    <row r="37" spans="8:15" x14ac:dyDescent="0.2">
      <c r="H37" s="10">
        <v>39692</v>
      </c>
      <c r="I37" s="3">
        <v>4.8879999999999999</v>
      </c>
      <c r="K37" s="11"/>
      <c r="M37" s="1" t="s">
        <v>56</v>
      </c>
      <c r="O37" s="1" t="s">
        <v>56</v>
      </c>
    </row>
    <row r="38" spans="8:15" x14ac:dyDescent="0.2">
      <c r="H38" s="10">
        <v>39722</v>
      </c>
      <c r="I38" s="3">
        <v>4.6950000000000003</v>
      </c>
      <c r="K38" s="11"/>
      <c r="M38" s="1" t="s">
        <v>56</v>
      </c>
      <c r="O38" s="1" t="s">
        <v>56</v>
      </c>
    </row>
    <row r="39" spans="8:15" x14ac:dyDescent="0.2">
      <c r="H39" s="10">
        <v>39753</v>
      </c>
      <c r="I39" s="3">
        <v>4.8630000000000004</v>
      </c>
      <c r="K39" s="11"/>
      <c r="M39" s="1" t="s">
        <v>56</v>
      </c>
      <c r="O39" s="1" t="s">
        <v>56</v>
      </c>
    </row>
    <row r="40" spans="8:15" x14ac:dyDescent="0.2">
      <c r="H40" s="10">
        <v>39783</v>
      </c>
      <c r="I40" s="3">
        <v>4.5940000000000003</v>
      </c>
      <c r="K40" s="11"/>
      <c r="M40" s="1" t="s">
        <v>56</v>
      </c>
      <c r="O40" s="1" t="s">
        <v>56</v>
      </c>
    </row>
    <row r="41" spans="8:15" x14ac:dyDescent="0.2">
      <c r="H41" s="10">
        <v>39814</v>
      </c>
      <c r="I41" s="3">
        <v>5.0869999999999997</v>
      </c>
      <c r="K41" s="11"/>
      <c r="M41" s="1" t="s">
        <v>56</v>
      </c>
      <c r="O41" s="1" t="s">
        <v>56</v>
      </c>
    </row>
    <row r="42" spans="8:15" x14ac:dyDescent="0.2">
      <c r="H42" s="10">
        <v>39845</v>
      </c>
      <c r="I42" s="3">
        <v>4.4009999999999998</v>
      </c>
      <c r="K42" s="11"/>
      <c r="M42" s="1" t="s">
        <v>56</v>
      </c>
      <c r="O42" s="1" t="s">
        <v>56</v>
      </c>
    </row>
    <row r="43" spans="8:15" x14ac:dyDescent="0.2">
      <c r="H43" s="10">
        <v>39873</v>
      </c>
      <c r="I43" s="3">
        <v>4.4729999999999999</v>
      </c>
      <c r="K43" s="11"/>
      <c r="M43" s="1" t="s">
        <v>56</v>
      </c>
      <c r="O43" s="1" t="s">
        <v>56</v>
      </c>
    </row>
    <row r="44" spans="8:15" x14ac:dyDescent="0.2">
      <c r="H44" s="10">
        <v>39904</v>
      </c>
      <c r="I44" s="3">
        <v>4.6619999999999999</v>
      </c>
      <c r="K44" s="11"/>
      <c r="M44" s="1" t="s">
        <v>56</v>
      </c>
      <c r="O44" s="1" t="s">
        <v>56</v>
      </c>
    </row>
    <row r="45" spans="8:15" x14ac:dyDescent="0.2">
      <c r="H45" s="10">
        <v>39934</v>
      </c>
      <c r="I45" s="3">
        <v>3.8319999999999999</v>
      </c>
      <c r="K45" s="11"/>
      <c r="M45" s="1" t="s">
        <v>56</v>
      </c>
      <c r="O45" s="1" t="s">
        <v>56</v>
      </c>
    </row>
    <row r="46" spans="8:15" x14ac:dyDescent="0.2">
      <c r="H46" s="10">
        <v>39965</v>
      </c>
      <c r="I46" s="3">
        <v>4.266</v>
      </c>
      <c r="K46" s="11"/>
      <c r="M46" s="1" t="s">
        <v>56</v>
      </c>
      <c r="O46" s="1" t="s">
        <v>56</v>
      </c>
    </row>
    <row r="47" spans="8:15" x14ac:dyDescent="0.2">
      <c r="H47" s="10">
        <v>39995</v>
      </c>
      <c r="I47" s="3">
        <v>6.0679999999999996</v>
      </c>
      <c r="K47" s="11"/>
      <c r="M47" s="1" t="s">
        <v>56</v>
      </c>
      <c r="O47" s="1" t="s">
        <v>56</v>
      </c>
    </row>
    <row r="48" spans="8:15" x14ac:dyDescent="0.2">
      <c r="H48" s="10">
        <v>40026</v>
      </c>
      <c r="I48" s="3">
        <v>6.0529999999999999</v>
      </c>
      <c r="K48" s="11"/>
      <c r="M48" s="1" t="s">
        <v>56</v>
      </c>
      <c r="O48" s="1" t="s">
        <v>56</v>
      </c>
    </row>
    <row r="49" spans="8:15" x14ac:dyDescent="0.2">
      <c r="H49" s="10">
        <v>40057</v>
      </c>
      <c r="I49" s="3">
        <v>6.4980000000000002</v>
      </c>
      <c r="K49" s="11"/>
      <c r="M49" s="1" t="s">
        <v>56</v>
      </c>
      <c r="O49" s="1" t="s">
        <v>56</v>
      </c>
    </row>
    <row r="50" spans="8:15" x14ac:dyDescent="0.2">
      <c r="H50" s="10">
        <v>40087</v>
      </c>
      <c r="I50" s="3">
        <v>0.89100000000000001</v>
      </c>
      <c r="K50" s="12"/>
      <c r="M50" s="1" t="s">
        <v>56</v>
      </c>
      <c r="O50" s="1" t="s">
        <v>56</v>
      </c>
    </row>
    <row r="51" spans="8:15" x14ac:dyDescent="0.2">
      <c r="H51" s="10">
        <v>40118</v>
      </c>
      <c r="I51" s="3">
        <v>7.36</v>
      </c>
      <c r="K51" s="11"/>
      <c r="M51" s="1" t="s">
        <v>56</v>
      </c>
      <c r="O51" s="1" t="s">
        <v>56</v>
      </c>
    </row>
    <row r="52" spans="8:15" x14ac:dyDescent="0.2">
      <c r="H52" s="10">
        <v>40148</v>
      </c>
      <c r="I52" s="3">
        <v>6.976</v>
      </c>
      <c r="K52" s="11"/>
      <c r="M52" s="1" t="s">
        <v>56</v>
      </c>
      <c r="O52" s="1" t="s">
        <v>56</v>
      </c>
    </row>
    <row r="53" spans="8:15" x14ac:dyDescent="0.2">
      <c r="H53" s="10">
        <v>40179</v>
      </c>
      <c r="I53" s="3">
        <v>8.8290000000000006</v>
      </c>
      <c r="K53" s="11"/>
      <c r="M53" s="1" t="s">
        <v>56</v>
      </c>
      <c r="O53" s="1" t="s">
        <v>56</v>
      </c>
    </row>
    <row r="54" spans="8:15" x14ac:dyDescent="0.2">
      <c r="H54" s="10">
        <v>40210</v>
      </c>
      <c r="I54" s="3">
        <v>6.4880000000000004</v>
      </c>
      <c r="K54" s="11"/>
      <c r="M54" s="1" t="s">
        <v>56</v>
      </c>
      <c r="O54" s="1" t="s">
        <v>56</v>
      </c>
    </row>
    <row r="55" spans="8:15" x14ac:dyDescent="0.2">
      <c r="H55" s="10">
        <v>40238</v>
      </c>
      <c r="I55" s="3">
        <v>3.8260000000000001</v>
      </c>
      <c r="K55" s="11"/>
      <c r="M55" s="1" t="s">
        <v>56</v>
      </c>
      <c r="O55" s="1" t="s">
        <v>56</v>
      </c>
    </row>
    <row r="56" spans="8:15" x14ac:dyDescent="0.2">
      <c r="H56" s="10">
        <v>40269</v>
      </c>
      <c r="I56" s="3">
        <v>5.4009999999999998</v>
      </c>
      <c r="K56" s="11"/>
      <c r="M56" s="1" t="s">
        <v>56</v>
      </c>
      <c r="O56" s="1" t="s">
        <v>56</v>
      </c>
    </row>
    <row r="57" spans="8:15" x14ac:dyDescent="0.2">
      <c r="H57" s="10">
        <v>40299</v>
      </c>
      <c r="I57" s="3">
        <v>5.4939999999999998</v>
      </c>
      <c r="K57" s="12"/>
      <c r="M57" s="1" t="s">
        <v>56</v>
      </c>
      <c r="O57" s="1" t="s">
        <v>56</v>
      </c>
    </row>
    <row r="58" spans="8:15" x14ac:dyDescent="0.2">
      <c r="H58" s="10">
        <v>40330</v>
      </c>
      <c r="I58" s="3">
        <v>4.6749999999999998</v>
      </c>
      <c r="K58" s="11"/>
      <c r="M58" s="1" t="s">
        <v>56</v>
      </c>
      <c r="O58" s="1" t="s">
        <v>56</v>
      </c>
    </row>
    <row r="59" spans="8:15" x14ac:dyDescent="0.2">
      <c r="H59" s="10">
        <v>40360</v>
      </c>
      <c r="I59" s="3">
        <v>6.3550000000000004</v>
      </c>
      <c r="K59" s="11"/>
      <c r="M59" s="1" t="s">
        <v>56</v>
      </c>
      <c r="O59" s="1" t="s">
        <v>56</v>
      </c>
    </row>
    <row r="60" spans="8:15" x14ac:dyDescent="0.2">
      <c r="H60" s="10">
        <v>40391</v>
      </c>
      <c r="I60" s="3">
        <v>6.0449999999999999</v>
      </c>
      <c r="K60" s="11"/>
      <c r="M60" s="1" t="s">
        <v>56</v>
      </c>
      <c r="O60" s="1" t="s">
        <v>56</v>
      </c>
    </row>
    <row r="61" spans="8:15" x14ac:dyDescent="0.2">
      <c r="H61" s="10">
        <v>40422</v>
      </c>
      <c r="I61" s="3">
        <v>6.9429999999999996</v>
      </c>
      <c r="K61" s="11"/>
      <c r="M61" s="1" t="s">
        <v>56</v>
      </c>
      <c r="O61" s="1" t="s">
        <v>56</v>
      </c>
    </row>
    <row r="62" spans="8:15" x14ac:dyDescent="0.2">
      <c r="H62" s="10">
        <v>40452</v>
      </c>
      <c r="I62" s="3">
        <v>1.875</v>
      </c>
      <c r="K62" s="11"/>
      <c r="M62" s="1" t="s">
        <v>56</v>
      </c>
      <c r="O62" s="1" t="s">
        <v>56</v>
      </c>
    </row>
    <row r="63" spans="8:15" x14ac:dyDescent="0.2">
      <c r="H63" s="10">
        <v>40483</v>
      </c>
      <c r="I63" s="3">
        <v>8.1760000000000002</v>
      </c>
      <c r="K63" s="11"/>
      <c r="M63" s="1" t="s">
        <v>56</v>
      </c>
      <c r="O63" s="1" t="s">
        <v>56</v>
      </c>
    </row>
    <row r="64" spans="8:15" x14ac:dyDescent="0.2">
      <c r="H64" s="10">
        <v>40513</v>
      </c>
      <c r="I64" s="3">
        <v>8.8469999999999995</v>
      </c>
      <c r="K64" s="11"/>
      <c r="M64" s="1" t="s">
        <v>56</v>
      </c>
      <c r="O64" s="1" t="s">
        <v>56</v>
      </c>
    </row>
    <row r="65" spans="8:15" x14ac:dyDescent="0.2">
      <c r="H65" s="10">
        <v>40544</v>
      </c>
      <c r="I65" s="3">
        <v>10.551</v>
      </c>
      <c r="K65" s="11"/>
      <c r="M65" s="1" t="s">
        <v>56</v>
      </c>
      <c r="O65" s="1" t="s">
        <v>56</v>
      </c>
    </row>
    <row r="66" spans="8:15" x14ac:dyDescent="0.2">
      <c r="H66" s="10">
        <v>40575</v>
      </c>
      <c r="I66" s="3">
        <v>9.0960000000000001</v>
      </c>
      <c r="K66" s="12"/>
      <c r="M66" s="1" t="s">
        <v>56</v>
      </c>
      <c r="O66" s="1" t="s">
        <v>56</v>
      </c>
    </row>
    <row r="67" spans="8:15" x14ac:dyDescent="0.2">
      <c r="H67" s="10">
        <v>40603</v>
      </c>
      <c r="I67" s="3">
        <v>7.931</v>
      </c>
      <c r="K67" s="11"/>
      <c r="M67" s="1" t="s">
        <v>56</v>
      </c>
      <c r="O67" s="1" t="s">
        <v>56</v>
      </c>
    </row>
    <row r="68" spans="8:15" x14ac:dyDescent="0.2">
      <c r="H68" s="10">
        <v>40634</v>
      </c>
      <c r="I68" s="3">
        <v>6.25</v>
      </c>
      <c r="K68" s="12"/>
      <c r="M68" s="1" t="s">
        <v>56</v>
      </c>
      <c r="O68" s="1" t="s">
        <v>56</v>
      </c>
    </row>
    <row r="69" spans="8:15" x14ac:dyDescent="0.2">
      <c r="H69" s="10">
        <v>40664</v>
      </c>
      <c r="I69" s="3">
        <v>5.5129999999999999</v>
      </c>
      <c r="M69" s="1" t="s">
        <v>56</v>
      </c>
      <c r="O69" s="1" t="s">
        <v>56</v>
      </c>
    </row>
    <row r="70" spans="8:15" x14ac:dyDescent="0.2">
      <c r="H70" s="10">
        <v>40695</v>
      </c>
      <c r="I70" s="3">
        <v>5.8609999999999998</v>
      </c>
      <c r="M70" s="1" t="s">
        <v>56</v>
      </c>
      <c r="O70" s="1" t="s">
        <v>56</v>
      </c>
    </row>
    <row r="71" spans="8:15" x14ac:dyDescent="0.2">
      <c r="H71" s="10">
        <v>40725</v>
      </c>
      <c r="I71" s="3">
        <v>8.2680000000000007</v>
      </c>
      <c r="M71" s="1" t="s">
        <v>56</v>
      </c>
      <c r="O71" s="1" t="s">
        <v>56</v>
      </c>
    </row>
    <row r="72" spans="8:15" x14ac:dyDescent="0.2">
      <c r="H72" s="10">
        <v>40756</v>
      </c>
      <c r="I72" s="3">
        <v>6.8739999999999997</v>
      </c>
      <c r="M72" s="1" t="s">
        <v>56</v>
      </c>
      <c r="O72" s="1" t="s">
        <v>56</v>
      </c>
    </row>
    <row r="73" spans="8:15" x14ac:dyDescent="0.2">
      <c r="H73" s="10">
        <v>40787</v>
      </c>
      <c r="I73" s="3">
        <v>7.1950000000000003</v>
      </c>
      <c r="M73" s="1" t="s">
        <v>56</v>
      </c>
      <c r="O73" s="1" t="s">
        <v>56</v>
      </c>
    </row>
    <row r="74" spans="8:15" x14ac:dyDescent="0.2">
      <c r="H74" s="10">
        <v>40817</v>
      </c>
      <c r="I74" s="3">
        <v>7.7670000000000003</v>
      </c>
      <c r="M74" s="1" t="s">
        <v>56</v>
      </c>
      <c r="O74" s="1" t="s">
        <v>56</v>
      </c>
    </row>
    <row r="75" spans="8:15" x14ac:dyDescent="0.2">
      <c r="H75" s="10">
        <v>40848</v>
      </c>
      <c r="I75" s="3">
        <v>7.819</v>
      </c>
      <c r="M75" s="1" t="s">
        <v>56</v>
      </c>
      <c r="O75" s="1" t="s">
        <v>56</v>
      </c>
    </row>
    <row r="76" spans="8:15" x14ac:dyDescent="0.2">
      <c r="H76" s="10">
        <v>40878</v>
      </c>
      <c r="I76" s="3">
        <v>8.6560000000000006</v>
      </c>
      <c r="M76" s="1" t="s">
        <v>56</v>
      </c>
      <c r="O76" s="1" t="s">
        <v>56</v>
      </c>
    </row>
    <row r="77" spans="8:15" x14ac:dyDescent="0.2">
      <c r="H77" s="10">
        <v>40909</v>
      </c>
      <c r="I77" s="3">
        <v>11.56</v>
      </c>
      <c r="M77" s="1" t="s">
        <v>56</v>
      </c>
      <c r="O77" s="1" t="s">
        <v>56</v>
      </c>
    </row>
    <row r="78" spans="8:15" x14ac:dyDescent="0.2">
      <c r="H78" s="10">
        <v>40940</v>
      </c>
      <c r="I78" s="3">
        <v>11.026999999999999</v>
      </c>
      <c r="M78" s="1" t="s">
        <v>56</v>
      </c>
      <c r="O78" s="1" t="s">
        <v>56</v>
      </c>
    </row>
    <row r="79" spans="8:15" x14ac:dyDescent="0.2">
      <c r="H79" s="10">
        <v>40969</v>
      </c>
      <c r="I79" s="3">
        <v>8.6509999999999998</v>
      </c>
      <c r="M79" s="1" t="s">
        <v>56</v>
      </c>
      <c r="O79" s="1" t="s">
        <v>56</v>
      </c>
    </row>
    <row r="80" spans="8:15" x14ac:dyDescent="0.2">
      <c r="H80" s="10">
        <v>41000</v>
      </c>
      <c r="I80" s="3">
        <v>8.7279999999999998</v>
      </c>
      <c r="M80" s="1" t="s">
        <v>56</v>
      </c>
      <c r="O80" s="1" t="s">
        <v>56</v>
      </c>
    </row>
    <row r="81" spans="8:15" x14ac:dyDescent="0.2">
      <c r="H81" s="10">
        <v>41030</v>
      </c>
      <c r="I81" s="3">
        <v>8.4489999999999998</v>
      </c>
      <c r="M81" s="1" t="s">
        <v>56</v>
      </c>
      <c r="O81" s="1" t="s">
        <v>56</v>
      </c>
    </row>
    <row r="82" spans="8:15" x14ac:dyDescent="0.2">
      <c r="H82" s="10">
        <v>41061</v>
      </c>
      <c r="I82" s="3">
        <v>9.6110000000000007</v>
      </c>
      <c r="M82" s="1" t="s">
        <v>56</v>
      </c>
      <c r="O82" s="1" t="s">
        <v>56</v>
      </c>
    </row>
    <row r="83" spans="8:15" x14ac:dyDescent="0.2">
      <c r="H83" s="10">
        <v>41091</v>
      </c>
      <c r="I83" s="3">
        <v>10.162000000000001</v>
      </c>
      <c r="M83" s="1" t="s">
        <v>56</v>
      </c>
      <c r="O83" s="1" t="s">
        <v>56</v>
      </c>
    </row>
    <row r="84" spans="8:15" x14ac:dyDescent="0.2">
      <c r="H84" s="10">
        <v>41122</v>
      </c>
      <c r="I84" s="3">
        <v>9.2430000000000003</v>
      </c>
      <c r="M84" s="1" t="s">
        <v>56</v>
      </c>
      <c r="O84" s="1" t="s">
        <v>56</v>
      </c>
    </row>
    <row r="85" spans="8:15" x14ac:dyDescent="0.2">
      <c r="H85" s="10">
        <v>41153</v>
      </c>
      <c r="I85" s="3">
        <v>9.9339999999999993</v>
      </c>
      <c r="M85" s="1" t="s">
        <v>56</v>
      </c>
      <c r="O85" s="1" t="s">
        <v>56</v>
      </c>
    </row>
    <row r="86" spans="8:15" x14ac:dyDescent="0.2">
      <c r="H86" s="10">
        <v>41183</v>
      </c>
      <c r="I86" s="3">
        <v>9.0920000000000005</v>
      </c>
      <c r="M86" s="1" t="s">
        <v>56</v>
      </c>
      <c r="O86" s="1" t="s">
        <v>56</v>
      </c>
    </row>
    <row r="87" spans="8:15" x14ac:dyDescent="0.2">
      <c r="H87" s="10">
        <v>41214</v>
      </c>
      <c r="I87" s="3">
        <v>9.0670000000000002</v>
      </c>
      <c r="M87" s="1" t="s">
        <v>56</v>
      </c>
      <c r="O87" s="1" t="s">
        <v>56</v>
      </c>
    </row>
    <row r="88" spans="8:15" x14ac:dyDescent="0.2">
      <c r="H88" s="10">
        <v>41244</v>
      </c>
      <c r="I88" s="3">
        <v>10.148</v>
      </c>
      <c r="M88" s="1" t="s">
        <v>56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118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71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152</v>
      </c>
      <c r="C4" s="16" t="s">
        <v>153</v>
      </c>
      <c r="D4" s="16" t="s">
        <v>154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155</v>
      </c>
      <c r="C5" s="16" t="s">
        <v>156</v>
      </c>
      <c r="D5" s="16" t="s">
        <v>157</v>
      </c>
      <c r="E5" s="16" t="s">
        <v>0</v>
      </c>
      <c r="F5" s="16"/>
      <c r="G5" s="24" t="s">
        <v>119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128</v>
      </c>
      <c r="B6" s="16" t="s">
        <v>0</v>
      </c>
      <c r="C6" s="16" t="s">
        <v>0</v>
      </c>
      <c r="D6" s="16" t="s">
        <v>158</v>
      </c>
      <c r="E6" s="16" t="s">
        <v>159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160</v>
      </c>
      <c r="E7" s="16" t="s">
        <v>157</v>
      </c>
      <c r="F7" s="16"/>
      <c r="G7" s="3" t="s">
        <v>139</v>
      </c>
      <c r="H7" s="25">
        <v>6.7940290000000001</v>
      </c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129</v>
      </c>
      <c r="B8" s="16" t="s">
        <v>0</v>
      </c>
      <c r="C8" s="16" t="s">
        <v>0</v>
      </c>
      <c r="D8" s="16" t="s">
        <v>161</v>
      </c>
      <c r="E8" s="16" t="s">
        <v>162</v>
      </c>
      <c r="F8" s="16"/>
      <c r="G8" s="27" t="s">
        <v>138</v>
      </c>
      <c r="H8" s="25">
        <v>-11.60656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163</v>
      </c>
      <c r="E9" s="16" t="s">
        <v>164</v>
      </c>
      <c r="F9" s="16"/>
      <c r="G9" s="27" t="s">
        <v>120</v>
      </c>
      <c r="H9" s="25">
        <v>-2.2498200000000002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130</v>
      </c>
      <c r="B10" s="16" t="s">
        <v>0</v>
      </c>
      <c r="C10" s="16" t="s">
        <v>0</v>
      </c>
      <c r="D10" s="16" t="s">
        <v>165</v>
      </c>
      <c r="E10" s="16" t="s">
        <v>166</v>
      </c>
      <c r="F10" s="16"/>
      <c r="G10" s="27" t="s">
        <v>221</v>
      </c>
      <c r="H10" s="25">
        <v>8.2143479999999993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167</v>
      </c>
      <c r="E11" s="16" t="s">
        <v>168</v>
      </c>
      <c r="F11" s="16"/>
      <c r="G11" s="24" t="s">
        <v>222</v>
      </c>
      <c r="H11" s="25">
        <v>-8.5527029999999993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131</v>
      </c>
      <c r="B12" s="16" t="s">
        <v>169</v>
      </c>
      <c r="C12" s="16" t="s">
        <v>170</v>
      </c>
      <c r="D12" s="16" t="s">
        <v>171</v>
      </c>
      <c r="E12" s="16" t="s">
        <v>172</v>
      </c>
      <c r="F12" s="16"/>
      <c r="G12" s="28" t="s">
        <v>59</v>
      </c>
      <c r="H12" s="25">
        <v>-11.09084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173</v>
      </c>
      <c r="C13" s="16" t="s">
        <v>174</v>
      </c>
      <c r="D13" s="16" t="s">
        <v>175</v>
      </c>
      <c r="E13" s="16" t="s">
        <v>176</v>
      </c>
      <c r="F13" s="16"/>
      <c r="G13" s="28" t="s">
        <v>60</v>
      </c>
      <c r="H13" s="25">
        <v>80.129729999999995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132</v>
      </c>
      <c r="B14" s="16" t="s">
        <v>0</v>
      </c>
      <c r="C14" s="16" t="s">
        <v>0</v>
      </c>
      <c r="D14" s="16" t="s">
        <v>177</v>
      </c>
      <c r="E14" s="16" t="s">
        <v>0</v>
      </c>
      <c r="F14" s="16"/>
      <c r="G14" s="24" t="s">
        <v>140</v>
      </c>
      <c r="H14" s="25">
        <v>10.71288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178</v>
      </c>
      <c r="E15" s="16" t="s">
        <v>0</v>
      </c>
      <c r="F15" s="16"/>
      <c r="G15" s="24" t="s">
        <v>223</v>
      </c>
      <c r="H15" s="25">
        <v>-10.56423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133</v>
      </c>
      <c r="B16" s="16" t="s">
        <v>0</v>
      </c>
      <c r="C16" s="16" t="s">
        <v>0</v>
      </c>
      <c r="D16" s="16" t="s">
        <v>123</v>
      </c>
      <c r="E16" s="16" t="s">
        <v>0</v>
      </c>
      <c r="F16" s="16"/>
      <c r="G16" s="24" t="s">
        <v>141</v>
      </c>
      <c r="H16" s="25">
        <v>-17.7285</v>
      </c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179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180</v>
      </c>
      <c r="D18" s="16" t="s">
        <v>181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122</v>
      </c>
      <c r="D19" s="16" t="s">
        <v>135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182</v>
      </c>
      <c r="D20" s="16" t="s">
        <v>183</v>
      </c>
      <c r="E20" s="16" t="s">
        <v>184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127</v>
      </c>
      <c r="D21" s="16" t="s">
        <v>185</v>
      </c>
      <c r="E21" s="16" t="s">
        <v>186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123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135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187</v>
      </c>
      <c r="D24" s="16" t="s">
        <v>188</v>
      </c>
      <c r="E24" s="16" t="s">
        <v>189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190</v>
      </c>
      <c r="D25" s="16" t="s">
        <v>190</v>
      </c>
      <c r="E25" s="16" t="s">
        <v>97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191</v>
      </c>
      <c r="D26" s="16" t="s">
        <v>192</v>
      </c>
      <c r="E26" s="16" t="s">
        <v>193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9</v>
      </c>
      <c r="D27" s="16" t="s">
        <v>121</v>
      </c>
      <c r="E27" s="16" t="s">
        <v>121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194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195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196</v>
      </c>
      <c r="E30" s="16" t="s">
        <v>197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198</v>
      </c>
      <c r="E31" s="16" t="s">
        <v>134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199</v>
      </c>
      <c r="E32" s="16" t="s">
        <v>200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201</v>
      </c>
      <c r="E33" s="16" t="s">
        <v>13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202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135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203</v>
      </c>
      <c r="E36" s="16" t="s">
        <v>204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190</v>
      </c>
      <c r="E37" s="16" t="s">
        <v>97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136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97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205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206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207</v>
      </c>
      <c r="E42" s="16" t="s">
        <v>208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201</v>
      </c>
      <c r="E43" s="16" t="s">
        <v>209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210</v>
      </c>
      <c r="C44" s="16" t="s">
        <v>211</v>
      </c>
      <c r="D44" s="16" t="s">
        <v>212</v>
      </c>
      <c r="E44" s="16" t="s">
        <v>213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214</v>
      </c>
      <c r="C45" s="16" t="s">
        <v>215</v>
      </c>
      <c r="D45" s="16" t="s">
        <v>216</v>
      </c>
      <c r="E45" s="16" t="s">
        <v>217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26</v>
      </c>
      <c r="B48" s="16" t="s">
        <v>218</v>
      </c>
      <c r="C48" s="16" t="s">
        <v>219</v>
      </c>
      <c r="D48" s="16" t="s">
        <v>137</v>
      </c>
      <c r="E48" s="16" t="s">
        <v>220</v>
      </c>
      <c r="F48" s="16"/>
      <c r="G48" s="16"/>
      <c r="H48" s="16"/>
    </row>
    <row r="49" spans="1:8" x14ac:dyDescent="0.2">
      <c r="A49" s="15" t="s">
        <v>27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28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" t="s">
        <v>224</v>
      </c>
      <c r="F1" s="3"/>
      <c r="G1" s="3"/>
      <c r="H1" s="3"/>
      <c r="I1" s="3"/>
      <c r="J1" s="3"/>
      <c r="K1" s="3"/>
    </row>
    <row r="2" spans="1:11" x14ac:dyDescent="0.2">
      <c r="F2" s="3"/>
      <c r="G2" s="3" t="s">
        <v>64</v>
      </c>
      <c r="H2" s="3"/>
      <c r="I2" s="3"/>
      <c r="J2" s="3"/>
      <c r="K2" s="3"/>
    </row>
    <row r="3" spans="1:11" x14ac:dyDescent="0.2">
      <c r="A3" s="1" t="s">
        <v>98</v>
      </c>
      <c r="F3" s="3"/>
      <c r="G3" s="3"/>
      <c r="H3" s="3"/>
      <c r="I3" s="3"/>
      <c r="J3" s="3"/>
      <c r="K3" s="3"/>
    </row>
    <row r="4" spans="1:11" x14ac:dyDescent="0.2">
      <c r="F4" s="3"/>
      <c r="G4" s="3"/>
      <c r="H4" s="3"/>
      <c r="I4" s="3"/>
      <c r="J4" s="3"/>
      <c r="K4" s="3"/>
    </row>
    <row r="5" spans="1:11" x14ac:dyDescent="0.2">
      <c r="A5" s="1" t="s">
        <v>124</v>
      </c>
      <c r="F5" s="3"/>
      <c r="G5" s="3"/>
      <c r="H5" s="3"/>
      <c r="I5" s="3"/>
      <c r="J5" s="3"/>
      <c r="K5" s="3"/>
    </row>
    <row r="6" spans="1:11" x14ac:dyDescent="0.2">
      <c r="A6" s="1" t="s">
        <v>125</v>
      </c>
      <c r="F6" s="3"/>
      <c r="G6" s="3"/>
      <c r="H6" s="3"/>
      <c r="I6" s="3"/>
      <c r="J6" s="3"/>
      <c r="K6" s="3"/>
    </row>
    <row r="7" spans="1:11" x14ac:dyDescent="0.2">
      <c r="A7" s="1" t="s">
        <v>126</v>
      </c>
      <c r="F7" s="3"/>
      <c r="G7" s="3"/>
      <c r="H7" s="3"/>
      <c r="I7" s="3"/>
      <c r="J7" s="3"/>
      <c r="K7" s="3"/>
    </row>
    <row r="8" spans="1:11" x14ac:dyDescent="0.2">
      <c r="F8" s="3"/>
      <c r="G8" s="3"/>
      <c r="H8" s="3"/>
      <c r="I8" s="3"/>
      <c r="J8" s="3"/>
      <c r="K8" s="3"/>
    </row>
    <row r="9" spans="1:11" x14ac:dyDescent="0.2">
      <c r="A9" s="1" t="s">
        <v>225</v>
      </c>
      <c r="F9" s="3"/>
      <c r="G9" s="3"/>
      <c r="H9" s="3"/>
      <c r="I9" s="3"/>
      <c r="J9" s="3"/>
      <c r="K9" s="3"/>
    </row>
    <row r="10" spans="1:11" x14ac:dyDescent="0.2">
      <c r="F10" s="3"/>
      <c r="G10" s="3"/>
      <c r="H10" s="3"/>
      <c r="I10" s="3"/>
      <c r="J10" s="3"/>
      <c r="K10" s="3"/>
    </row>
    <row r="11" spans="1:11" x14ac:dyDescent="0.2">
      <c r="A11" s="1" t="s">
        <v>101</v>
      </c>
      <c r="F11" s="3"/>
      <c r="G11" s="3"/>
      <c r="H11" s="3"/>
      <c r="I11" s="3"/>
      <c r="J11" s="3"/>
      <c r="K11" s="3"/>
    </row>
    <row r="12" spans="1:11" x14ac:dyDescent="0.2">
      <c r="F12" s="3"/>
      <c r="G12" s="3"/>
      <c r="H12" s="3"/>
      <c r="I12" s="3"/>
      <c r="J12" s="3"/>
      <c r="K12" s="3"/>
    </row>
    <row r="13" spans="1:11" x14ac:dyDescent="0.2">
      <c r="A13" s="1" t="s">
        <v>99</v>
      </c>
      <c r="F13" s="3"/>
      <c r="G13" s="3"/>
      <c r="H13" s="3"/>
      <c r="I13" s="3"/>
      <c r="J13" s="3"/>
      <c r="K13" s="3"/>
    </row>
    <row r="14" spans="1:11" x14ac:dyDescent="0.2">
      <c r="F14" s="3"/>
      <c r="G14" s="3"/>
      <c r="H14" s="3"/>
      <c r="I14" s="3"/>
      <c r="J14" s="3"/>
      <c r="K14" s="3"/>
    </row>
    <row r="15" spans="1:11" x14ac:dyDescent="0.2">
      <c r="A15" s="1" t="s">
        <v>100</v>
      </c>
      <c r="F15" s="3"/>
      <c r="G15" s="3"/>
      <c r="H15" s="3"/>
      <c r="I15" s="3"/>
      <c r="J15" s="3"/>
      <c r="K15" s="3"/>
    </row>
    <row r="16" spans="1:11" x14ac:dyDescent="0.2">
      <c r="F16" s="3"/>
      <c r="G16" s="3"/>
      <c r="H16" s="3"/>
      <c r="I16" s="3"/>
      <c r="J16" s="3"/>
      <c r="K16" s="3"/>
    </row>
    <row r="17" spans="1:11" x14ac:dyDescent="0.2">
      <c r="A17" s="1" t="s">
        <v>124</v>
      </c>
      <c r="F17" s="3"/>
      <c r="G17" s="3"/>
      <c r="H17" s="3"/>
      <c r="I17" s="3"/>
      <c r="J17" s="3"/>
      <c r="K17" s="3"/>
    </row>
    <row r="18" spans="1:11" x14ac:dyDescent="0.2">
      <c r="A18" s="1" t="s">
        <v>125</v>
      </c>
      <c r="F18" s="3"/>
      <c r="G18" s="3"/>
      <c r="H18" s="3"/>
      <c r="I18" s="3"/>
      <c r="J18" s="3"/>
      <c r="K18" s="3"/>
    </row>
    <row r="19" spans="1:11" x14ac:dyDescent="0.2">
      <c r="A19" s="1" t="s">
        <v>126</v>
      </c>
      <c r="F19" s="3"/>
      <c r="G19" s="3"/>
      <c r="H19" s="3"/>
      <c r="I19" s="3"/>
      <c r="J19" s="3"/>
      <c r="K19" s="3"/>
    </row>
    <row r="20" spans="1:11" x14ac:dyDescent="0.2">
      <c r="F20" s="3"/>
      <c r="G20" s="3"/>
      <c r="H20" s="3"/>
      <c r="I20" s="3"/>
      <c r="J20" s="3"/>
      <c r="K20" s="3"/>
    </row>
    <row r="21" spans="1:11" x14ac:dyDescent="0.2">
      <c r="A21" s="1" t="s">
        <v>226</v>
      </c>
      <c r="F21" s="3"/>
      <c r="G21" s="3"/>
      <c r="H21" s="3"/>
      <c r="I21" s="3"/>
      <c r="J21" s="3"/>
      <c r="K21" s="3"/>
    </row>
    <row r="22" spans="1:11" x14ac:dyDescent="0.2">
      <c r="F22" s="3"/>
      <c r="G22" s="3"/>
      <c r="H22" s="3"/>
      <c r="I22" s="3"/>
      <c r="J22" s="3"/>
      <c r="K22" s="3"/>
    </row>
    <row r="23" spans="1:11" x14ac:dyDescent="0.2">
      <c r="A23" s="1" t="s">
        <v>101</v>
      </c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65</v>
      </c>
    </row>
    <row r="2" spans="1:23" x14ac:dyDescent="0.25">
      <c r="A2" s="1" t="s">
        <v>66</v>
      </c>
    </row>
    <row r="3" spans="1:23" x14ac:dyDescent="0.25">
      <c r="A3" s="1" t="s">
        <v>227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/>
      <c r="J5" s="1" t="s">
        <v>6</v>
      </c>
      <c r="K5" s="1" t="s">
        <v>46</v>
      </c>
      <c r="L5" s="1" t="s">
        <v>104</v>
      </c>
      <c r="M5" s="1" t="s">
        <v>47</v>
      </c>
      <c r="N5" s="1" t="s">
        <v>48</v>
      </c>
      <c r="O5" s="1" t="s">
        <v>105</v>
      </c>
      <c r="P5" s="1" t="s">
        <v>49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36</v>
      </c>
      <c r="B7" s="12">
        <v>84</v>
      </c>
      <c r="C7" s="4" t="s">
        <v>37</v>
      </c>
      <c r="D7" s="4">
        <v>-47.072119999999998</v>
      </c>
      <c r="E7" s="4">
        <v>3</v>
      </c>
      <c r="F7" s="4">
        <v>100.1442</v>
      </c>
      <c r="G7" s="4">
        <v>107.4367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38</v>
      </c>
      <c r="B8" s="12">
        <v>84</v>
      </c>
      <c r="C8" s="4" t="s">
        <v>37</v>
      </c>
      <c r="D8" s="4">
        <v>-48.273180000000004</v>
      </c>
      <c r="E8" s="4">
        <v>3</v>
      </c>
      <c r="F8" s="4">
        <v>102.54640000000001</v>
      </c>
      <c r="G8" s="4">
        <v>109.83880000000001</v>
      </c>
      <c r="I8" s="1"/>
      <c r="J8" s="1" t="s">
        <v>50</v>
      </c>
      <c r="K8" s="4">
        <v>1.7598050000000001</v>
      </c>
      <c r="L8" s="4">
        <v>0.17224900000000001</v>
      </c>
      <c r="M8" s="4">
        <v>10.220000000000001</v>
      </c>
      <c r="N8" s="4">
        <v>0</v>
      </c>
      <c r="O8" s="4">
        <v>1.4222030000000001</v>
      </c>
      <c r="P8" s="4">
        <v>2.097407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39</v>
      </c>
      <c r="B9" s="12">
        <v>84</v>
      </c>
      <c r="C9" s="4" t="s">
        <v>37</v>
      </c>
      <c r="D9" s="4">
        <v>-41.428019999999997</v>
      </c>
      <c r="E9" s="4">
        <v>4</v>
      </c>
      <c r="F9" s="4">
        <v>90.856030000000004</v>
      </c>
      <c r="G9" s="4">
        <v>100.5793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40</v>
      </c>
      <c r="B10" s="12">
        <v>84</v>
      </c>
      <c r="C10" s="4" t="s">
        <v>37</v>
      </c>
      <c r="D10" s="4">
        <v>-45.519080000000002</v>
      </c>
      <c r="E10" s="4">
        <v>4</v>
      </c>
      <c r="F10" s="4">
        <v>99.038160000000005</v>
      </c>
      <c r="G10" s="4">
        <v>108.76139999999999</v>
      </c>
      <c r="I10" s="1"/>
      <c r="J10" s="1" t="s">
        <v>51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41</v>
      </c>
      <c r="B11" s="12">
        <v>84</v>
      </c>
      <c r="C11" s="4" t="s">
        <v>37</v>
      </c>
      <c r="D11" s="4">
        <v>-46.54448</v>
      </c>
      <c r="E11" s="4">
        <v>4</v>
      </c>
      <c r="F11" s="4">
        <v>101.089</v>
      </c>
      <c r="G11" s="4">
        <v>110.8122</v>
      </c>
      <c r="I11" s="1"/>
      <c r="J11" s="1" t="s">
        <v>103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42</v>
      </c>
      <c r="B12" s="12">
        <v>84</v>
      </c>
      <c r="C12" s="4" t="s">
        <v>37</v>
      </c>
      <c r="D12" s="4">
        <v>-41.42801</v>
      </c>
      <c r="E12" s="4">
        <v>5</v>
      </c>
      <c r="F12" s="4">
        <v>92.856030000000004</v>
      </c>
      <c r="G12" s="4">
        <v>105.01009999999999</v>
      </c>
      <c r="I12" s="1"/>
      <c r="J12" s="1" t="s">
        <v>52</v>
      </c>
      <c r="K12" s="4">
        <v>4.80627E-2</v>
      </c>
      <c r="L12" s="4">
        <v>0.20907439999999999</v>
      </c>
      <c r="M12" s="4">
        <v>0.23</v>
      </c>
      <c r="N12" s="4">
        <v>0.81799999999999995</v>
      </c>
      <c r="O12" s="4">
        <v>-0.36171569999999997</v>
      </c>
      <c r="P12" s="4">
        <v>0.457841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43</v>
      </c>
      <c r="B13" s="12">
        <v>84</v>
      </c>
      <c r="C13" s="4" t="s">
        <v>37</v>
      </c>
      <c r="D13" s="4">
        <v>-41.428019999999997</v>
      </c>
      <c r="E13" s="4">
        <v>5</v>
      </c>
      <c r="F13" s="4">
        <v>92.856030000000004</v>
      </c>
      <c r="G13" s="4">
        <v>105.01009999999999</v>
      </c>
      <c r="I13" s="1"/>
      <c r="J13" s="1" t="s">
        <v>142</v>
      </c>
      <c r="K13" s="4">
        <v>0.1347285</v>
      </c>
      <c r="L13" s="4">
        <v>3576.7429999999999</v>
      </c>
      <c r="M13" s="4">
        <v>0</v>
      </c>
      <c r="N13" s="4">
        <v>1</v>
      </c>
      <c r="O13" s="4">
        <v>-7010.152</v>
      </c>
      <c r="P13" s="4">
        <v>7010.4210000000003</v>
      </c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44</v>
      </c>
      <c r="B14" s="12">
        <v>84</v>
      </c>
      <c r="C14" s="4" t="s">
        <v>37</v>
      </c>
      <c r="D14" s="4">
        <v>-33.24868</v>
      </c>
      <c r="E14" s="4">
        <v>14</v>
      </c>
      <c r="F14" s="4">
        <v>94.497370000000004</v>
      </c>
      <c r="G14" s="4">
        <v>128.52879999999999</v>
      </c>
      <c r="I14" s="1"/>
      <c r="J14" s="1" t="s">
        <v>143</v>
      </c>
      <c r="K14" s="4">
        <v>0.17778830000000001</v>
      </c>
      <c r="L14" s="4">
        <v>1950.915</v>
      </c>
      <c r="M14" s="4">
        <v>0</v>
      </c>
      <c r="N14" s="4">
        <v>1</v>
      </c>
      <c r="O14" s="4">
        <v>-3823.5459999999998</v>
      </c>
      <c r="P14" s="4">
        <v>3823.9009999999998</v>
      </c>
      <c r="Q14" s="1"/>
      <c r="R14" s="1"/>
      <c r="S14" s="1"/>
      <c r="T14" s="1"/>
      <c r="U14" s="1"/>
      <c r="V14" s="1"/>
      <c r="W14" s="1"/>
    </row>
    <row r="15" spans="1:23" x14ac:dyDescent="0.25">
      <c r="A15" s="19" t="s">
        <v>45</v>
      </c>
      <c r="B15" s="17">
        <v>84</v>
      </c>
      <c r="C15" s="19" t="s">
        <v>37</v>
      </c>
      <c r="D15" s="19">
        <v>-30.560410000000001</v>
      </c>
      <c r="E15" s="19">
        <v>12</v>
      </c>
      <c r="F15" s="19">
        <v>85.120819999999995</v>
      </c>
      <c r="G15" s="19">
        <v>114.2906</v>
      </c>
      <c r="I15" s="1"/>
      <c r="J15" s="1" t="s">
        <v>144</v>
      </c>
      <c r="K15" s="4">
        <v>-4.3949700000000001E-2</v>
      </c>
      <c r="L15" s="4">
        <v>441.4402</v>
      </c>
      <c r="M15" s="4">
        <v>0</v>
      </c>
      <c r="N15" s="4">
        <v>1</v>
      </c>
      <c r="O15" s="4">
        <v>-865.25080000000003</v>
      </c>
      <c r="P15" s="4">
        <v>865.16290000000004</v>
      </c>
      <c r="Q15" s="1"/>
      <c r="R15" s="1"/>
      <c r="S15" s="1"/>
      <c r="T15" s="1"/>
      <c r="U15" s="1"/>
      <c r="V15" s="1"/>
      <c r="W15" s="1"/>
    </row>
    <row r="16" spans="1:23" x14ac:dyDescent="0.25">
      <c r="A16" s="4"/>
      <c r="B16" s="12"/>
      <c r="C16" s="4"/>
      <c r="D16" s="4"/>
      <c r="E16" s="4"/>
      <c r="F16" s="4"/>
      <c r="G16" s="4"/>
      <c r="I16" s="1"/>
      <c r="J16" s="1" t="s">
        <v>145</v>
      </c>
      <c r="K16" s="4">
        <v>0.1930317</v>
      </c>
      <c r="L16" s="4">
        <v>1925.135</v>
      </c>
      <c r="M16" s="4">
        <v>0</v>
      </c>
      <c r="N16" s="4">
        <v>1</v>
      </c>
      <c r="O16" s="4">
        <v>-3773.0030000000002</v>
      </c>
      <c r="P16" s="4">
        <v>3773.3890000000001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146</v>
      </c>
      <c r="K17" s="4">
        <v>8.6141800000000004E-2</v>
      </c>
      <c r="L17" s="4">
        <v>756.90750000000003</v>
      </c>
      <c r="M17" s="4">
        <v>0</v>
      </c>
      <c r="N17" s="4">
        <v>1</v>
      </c>
      <c r="O17" s="4">
        <v>-1483.425</v>
      </c>
      <c r="P17" s="4">
        <v>1483.598</v>
      </c>
    </row>
    <row r="18" spans="1:16" x14ac:dyDescent="0.25">
      <c r="I18" s="1"/>
      <c r="J18" s="1" t="s">
        <v>147</v>
      </c>
      <c r="K18" s="4">
        <v>0.1720612</v>
      </c>
      <c r="L18" s="4">
        <v>1263.298</v>
      </c>
      <c r="M18" s="4">
        <v>0</v>
      </c>
      <c r="N18" s="4">
        <v>1</v>
      </c>
      <c r="O18" s="4">
        <v>-2475.8470000000002</v>
      </c>
      <c r="P18" s="4">
        <v>2476.192</v>
      </c>
    </row>
    <row r="19" spans="1:16" x14ac:dyDescent="0.25">
      <c r="A19" s="1" t="s">
        <v>96</v>
      </c>
      <c r="B19" s="1">
        <v>0</v>
      </c>
      <c r="I19" s="1"/>
      <c r="J19" s="1" t="s">
        <v>148</v>
      </c>
      <c r="K19" s="4">
        <v>0.17134759999999999</v>
      </c>
      <c r="L19" s="4">
        <v>212.08</v>
      </c>
      <c r="M19" s="4">
        <v>0</v>
      </c>
      <c r="N19" s="4">
        <v>0.999</v>
      </c>
      <c r="O19" s="4">
        <v>-415.49790000000002</v>
      </c>
      <c r="P19" s="4">
        <v>415.84059999999999</v>
      </c>
    </row>
    <row r="20" spans="1:16" x14ac:dyDescent="0.25">
      <c r="A20" s="1" t="s">
        <v>102</v>
      </c>
      <c r="B20" s="1">
        <v>0</v>
      </c>
      <c r="I20" s="1"/>
      <c r="J20" s="1" t="s">
        <v>149</v>
      </c>
      <c r="K20" s="4">
        <v>-4.6443199999999997E-2</v>
      </c>
      <c r="L20" s="4">
        <v>1289.0029999999999</v>
      </c>
      <c r="M20" s="4">
        <v>0</v>
      </c>
      <c r="N20" s="4">
        <v>1</v>
      </c>
      <c r="O20" s="4">
        <v>-2526.4450000000002</v>
      </c>
      <c r="P20" s="4">
        <v>2526.3519999999999</v>
      </c>
    </row>
    <row r="21" spans="1:16" x14ac:dyDescent="0.25">
      <c r="A21" s="1" t="s">
        <v>103</v>
      </c>
      <c r="B21" s="1">
        <v>12</v>
      </c>
      <c r="I21" s="1"/>
      <c r="J21" s="1" t="s">
        <v>150</v>
      </c>
      <c r="K21" s="4">
        <v>5.2153199999999997E-2</v>
      </c>
      <c r="L21" s="4">
        <v>3473.252</v>
      </c>
      <c r="M21" s="4">
        <v>0</v>
      </c>
      <c r="N21" s="4">
        <v>1</v>
      </c>
      <c r="O21" s="4">
        <v>-6807.3959999999997</v>
      </c>
      <c r="P21" s="4">
        <v>6807.5</v>
      </c>
    </row>
    <row r="22" spans="1:16" x14ac:dyDescent="0.25">
      <c r="I22" s="1"/>
      <c r="J22" s="1" t="s">
        <v>151</v>
      </c>
      <c r="K22" s="4">
        <v>0.21595800000000001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</row>
    <row r="23" spans="1:16" x14ac:dyDescent="0.25">
      <c r="I23" s="1"/>
      <c r="J23" s="1" t="s">
        <v>53</v>
      </c>
      <c r="K23" s="4">
        <v>0.9710934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54</v>
      </c>
      <c r="K25" s="4">
        <v>0.29198370000000001</v>
      </c>
      <c r="L25" s="4">
        <v>1.87773E-2</v>
      </c>
      <c r="M25" s="4">
        <v>15.55</v>
      </c>
      <c r="N25" s="4">
        <v>0</v>
      </c>
      <c r="O25" s="4">
        <v>0.25518089999999999</v>
      </c>
      <c r="P25" s="4">
        <v>0.32878639999999998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5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106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104</v>
      </c>
      <c r="D7" s="4" t="s">
        <v>47</v>
      </c>
      <c r="E7" s="4" t="s">
        <v>48</v>
      </c>
      <c r="F7" s="4" t="s">
        <v>105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0.51606649999999998</v>
      </c>
      <c r="C11" s="4">
        <v>0.26693670000000003</v>
      </c>
      <c r="D11" s="4">
        <v>1.93</v>
      </c>
      <c r="E11" s="4">
        <v>5.2999999999999999E-2</v>
      </c>
      <c r="F11" s="4">
        <v>-7.1197999999999999E-3</v>
      </c>
      <c r="G11" s="4">
        <v>1.039253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128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3.0185819999999999</v>
      </c>
      <c r="C14" s="4">
        <v>1.463344</v>
      </c>
      <c r="D14" s="4">
        <v>2.06</v>
      </c>
      <c r="E14" s="4">
        <v>3.9E-2</v>
      </c>
      <c r="F14" s="4">
        <v>0.1504799</v>
      </c>
      <c r="G14" s="4">
        <v>5.8866839999999998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129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-3.36008E-2</v>
      </c>
      <c r="C17" s="4">
        <v>2.469563</v>
      </c>
      <c r="D17" s="4">
        <v>-0.01</v>
      </c>
      <c r="E17" s="4">
        <v>0.98899999999999999</v>
      </c>
      <c r="F17" s="4">
        <v>-4.8738549999999998</v>
      </c>
      <c r="G17" s="4">
        <v>4.806654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130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-9.6859819999999992</v>
      </c>
      <c r="C20" s="4">
        <v>3.6528809999999998</v>
      </c>
      <c r="D20" s="4">
        <v>-2.65</v>
      </c>
      <c r="E20" s="4">
        <v>8.0000000000000002E-3</v>
      </c>
      <c r="F20" s="4">
        <v>-16.845500000000001</v>
      </c>
      <c r="G20" s="4">
        <v>-2.5264660000000001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131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-14.4771</v>
      </c>
      <c r="C23" s="4">
        <v>7.0406789999999999</v>
      </c>
      <c r="D23" s="4">
        <v>-2.06</v>
      </c>
      <c r="E23" s="4">
        <v>0.04</v>
      </c>
      <c r="F23" s="4">
        <v>-28.276579999999999</v>
      </c>
      <c r="G23" s="4">
        <v>-0.677624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10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-1.460337</v>
      </c>
      <c r="C26" s="4">
        <v>0.69846580000000003</v>
      </c>
      <c r="D26" s="4">
        <v>-2.09</v>
      </c>
      <c r="E26" s="4">
        <v>3.6999999999999998E-2</v>
      </c>
      <c r="F26" s="4">
        <v>-2.8293050000000002</v>
      </c>
      <c r="G26" s="4">
        <v>-9.1369300000000001E-2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12</v>
      </c>
      <c r="B28" s="4"/>
      <c r="C28" s="4"/>
      <c r="D28" s="4"/>
      <c r="E28" s="4"/>
      <c r="F28" s="4"/>
      <c r="G28" s="4"/>
    </row>
    <row r="29" spans="1:7" x14ac:dyDescent="0.2">
      <c r="A29" s="4" t="s">
        <v>53</v>
      </c>
      <c r="B29" s="4">
        <v>-1.035E-2</v>
      </c>
      <c r="C29" s="4">
        <v>0.1979679</v>
      </c>
      <c r="D29" s="4">
        <v>-0.05</v>
      </c>
      <c r="E29" s="4">
        <v>0.95799999999999996</v>
      </c>
      <c r="F29" s="4">
        <v>-0.39835989999999999</v>
      </c>
      <c r="G29" s="4">
        <v>0.37765989999999999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55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-0.52047480000000002</v>
      </c>
      <c r="C32" s="4">
        <v>0.30569990000000002</v>
      </c>
      <c r="D32" s="4">
        <v>-1.7</v>
      </c>
      <c r="E32" s="4">
        <v>8.8999999999999996E-2</v>
      </c>
      <c r="F32" s="4">
        <v>-1.1196360000000001</v>
      </c>
      <c r="G32" s="4">
        <v>7.8686000000000006E-2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228</v>
      </c>
      <c r="B34" s="4"/>
      <c r="C34" s="4"/>
      <c r="D34" s="4"/>
      <c r="E34" s="4"/>
      <c r="F34" s="4"/>
      <c r="G34" s="4"/>
    </row>
    <row r="35" spans="1:7" x14ac:dyDescent="0.2">
      <c r="A35" s="4" t="s">
        <v>53</v>
      </c>
      <c r="B35" s="4">
        <v>-0.90721830000000003</v>
      </c>
      <c r="C35" s="4">
        <v>0.43458340000000001</v>
      </c>
      <c r="D35" s="4">
        <v>-2.09</v>
      </c>
      <c r="E35" s="4">
        <v>3.6999999999999998E-2</v>
      </c>
      <c r="F35" s="4">
        <v>-1.7589859999999999</v>
      </c>
      <c r="G35" s="4">
        <v>-5.5450399999999997E-2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17</v>
      </c>
      <c r="B37" s="4"/>
      <c r="C37" s="4"/>
      <c r="D37" s="4"/>
      <c r="E37" s="4"/>
      <c r="F37" s="4"/>
      <c r="G37" s="4"/>
    </row>
    <row r="38" spans="1:7" x14ac:dyDescent="0.2">
      <c r="A38" s="4" t="s">
        <v>53</v>
      </c>
      <c r="B38" s="4">
        <v>0.33393709999999999</v>
      </c>
      <c r="C38" s="4">
        <v>0.20168069999999999</v>
      </c>
      <c r="D38" s="4">
        <v>1.66</v>
      </c>
      <c r="E38" s="4">
        <v>9.8000000000000004E-2</v>
      </c>
      <c r="F38" s="4">
        <v>-6.1349899999999999E-2</v>
      </c>
      <c r="G38" s="4">
        <v>0.72922410000000004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19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0.25148559999999998</v>
      </c>
      <c r="C41" s="4">
        <v>0.15289030000000001</v>
      </c>
      <c r="D41" s="4">
        <v>1.64</v>
      </c>
      <c r="E41" s="4">
        <v>0.1</v>
      </c>
      <c r="F41" s="4">
        <v>-4.8173800000000003E-2</v>
      </c>
      <c r="G41" s="4">
        <v>0.55114510000000005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229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0.29979440000000002</v>
      </c>
      <c r="C44" s="4">
        <v>0.38260699999999997</v>
      </c>
      <c r="D44" s="4">
        <v>0.78</v>
      </c>
      <c r="E44" s="4">
        <v>0.433</v>
      </c>
      <c r="F44" s="4">
        <v>-0.45010159999999999</v>
      </c>
      <c r="G44" s="4">
        <v>1.04969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50</v>
      </c>
      <c r="B46" s="4">
        <v>182.84780000000001</v>
      </c>
      <c r="C46" s="4">
        <v>66.011629999999997</v>
      </c>
      <c r="D46" s="4">
        <v>2.77</v>
      </c>
      <c r="E46" s="4">
        <v>6.0000000000000001E-3</v>
      </c>
      <c r="F46" s="4">
        <v>53.467379999999999</v>
      </c>
      <c r="G46" s="4">
        <v>312.22820000000002</v>
      </c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 t="s">
        <v>128</v>
      </c>
      <c r="B48" s="4"/>
      <c r="C48" s="4"/>
      <c r="D48" s="4"/>
      <c r="E48" s="4"/>
      <c r="F48" s="4"/>
      <c r="G48" s="4"/>
    </row>
    <row r="49" spans="1:7" x14ac:dyDescent="0.2">
      <c r="A49" s="4" t="s">
        <v>6</v>
      </c>
      <c r="B49" s="4"/>
      <c r="C49" s="4"/>
      <c r="D49" s="4"/>
      <c r="E49" s="4"/>
      <c r="F49" s="4"/>
      <c r="G49" s="4"/>
    </row>
    <row r="50" spans="1:7" x14ac:dyDescent="0.2">
      <c r="A50" s="4" t="s">
        <v>53</v>
      </c>
      <c r="B50" s="4">
        <v>-9.7502999999999999E-3</v>
      </c>
      <c r="C50" s="4">
        <v>1.8215599999999998E-2</v>
      </c>
      <c r="D50" s="4">
        <v>-0.54</v>
      </c>
      <c r="E50" s="4">
        <v>0.59199999999999997</v>
      </c>
      <c r="F50" s="4">
        <v>-4.5452300000000001E-2</v>
      </c>
      <c r="G50" s="4">
        <v>2.5951700000000001E-2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128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0.59705719999999995</v>
      </c>
      <c r="C53" s="4">
        <v>9.9857899999999999E-2</v>
      </c>
      <c r="D53" s="4">
        <v>5.98</v>
      </c>
      <c r="E53" s="4">
        <v>0</v>
      </c>
      <c r="F53" s="4">
        <v>0.40133930000000001</v>
      </c>
      <c r="G53" s="4">
        <v>0.79277500000000001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129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0.72619480000000003</v>
      </c>
      <c r="C56" s="4">
        <v>0.1685218</v>
      </c>
      <c r="D56" s="4">
        <v>4.3099999999999996</v>
      </c>
      <c r="E56" s="4">
        <v>0</v>
      </c>
      <c r="F56" s="4">
        <v>0.39589819999999998</v>
      </c>
      <c r="G56" s="4">
        <v>1.0564910000000001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130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-0.79584509999999997</v>
      </c>
      <c r="C59" s="4">
        <v>0.24927089999999999</v>
      </c>
      <c r="D59" s="4">
        <v>-3.19</v>
      </c>
      <c r="E59" s="4">
        <v>1E-3</v>
      </c>
      <c r="F59" s="4">
        <v>-1.2844070000000001</v>
      </c>
      <c r="G59" s="4">
        <v>-0.30728319999999998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131</v>
      </c>
      <c r="B61" s="4"/>
      <c r="C61" s="4"/>
      <c r="D61" s="4"/>
      <c r="E61" s="4"/>
      <c r="F61" s="4"/>
      <c r="G61" s="4"/>
    </row>
    <row r="62" spans="1:7" x14ac:dyDescent="0.2">
      <c r="A62" s="4" t="s">
        <v>53</v>
      </c>
      <c r="B62" s="4">
        <v>-1.4507080000000001</v>
      </c>
      <c r="C62" s="4">
        <v>0.48045260000000001</v>
      </c>
      <c r="D62" s="4">
        <v>-3.02</v>
      </c>
      <c r="E62" s="4">
        <v>3.0000000000000001E-3</v>
      </c>
      <c r="F62" s="4">
        <v>-2.3923770000000002</v>
      </c>
      <c r="G62" s="4">
        <v>-0.50903790000000004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10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-0.1599053</v>
      </c>
      <c r="C65" s="4">
        <v>4.7662999999999997E-2</v>
      </c>
      <c r="D65" s="4">
        <v>-3.35</v>
      </c>
      <c r="E65" s="4">
        <v>1E-3</v>
      </c>
      <c r="F65" s="4">
        <v>-0.25332300000000002</v>
      </c>
      <c r="G65" s="4">
        <v>-6.6487599999999994E-2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12</v>
      </c>
      <c r="B67" s="4"/>
      <c r="C67" s="4"/>
      <c r="D67" s="4"/>
      <c r="E67" s="4"/>
      <c r="F67" s="4"/>
      <c r="G67" s="4"/>
    </row>
    <row r="68" spans="1:7" x14ac:dyDescent="0.2">
      <c r="A68" s="4" t="s">
        <v>53</v>
      </c>
      <c r="B68" s="4">
        <v>-8.3850000000000005E-4</v>
      </c>
      <c r="C68" s="4">
        <v>1.3509200000000001E-2</v>
      </c>
      <c r="D68" s="4">
        <v>-0.06</v>
      </c>
      <c r="E68" s="4">
        <v>0.95099999999999996</v>
      </c>
      <c r="F68" s="4">
        <v>-2.7316099999999999E-2</v>
      </c>
      <c r="G68" s="4">
        <v>2.5639100000000001E-2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55</v>
      </c>
      <c r="B70" s="4"/>
      <c r="C70" s="4"/>
      <c r="D70" s="4"/>
      <c r="E70" s="4"/>
      <c r="F70" s="4"/>
      <c r="G70" s="4"/>
    </row>
    <row r="71" spans="1:7" x14ac:dyDescent="0.2">
      <c r="A71" s="4" t="s">
        <v>53</v>
      </c>
      <c r="B71" s="4">
        <v>-5.7465599999999999E-2</v>
      </c>
      <c r="C71" s="4">
        <v>2.0860799999999999E-2</v>
      </c>
      <c r="D71" s="4">
        <v>-2.75</v>
      </c>
      <c r="E71" s="4">
        <v>6.0000000000000001E-3</v>
      </c>
      <c r="F71" s="4">
        <v>-9.8352099999999998E-2</v>
      </c>
      <c r="G71" s="4">
        <v>-1.6579199999999999E-2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228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-4.5629900000000001E-2</v>
      </c>
      <c r="C74" s="4">
        <v>2.96558E-2</v>
      </c>
      <c r="D74" s="4">
        <v>-1.54</v>
      </c>
      <c r="E74" s="4">
        <v>0.124</v>
      </c>
      <c r="F74" s="4">
        <v>-0.1037542</v>
      </c>
      <c r="G74" s="4">
        <v>1.24943E-2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17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1.9288E-3</v>
      </c>
      <c r="C77" s="4">
        <v>1.37626E-2</v>
      </c>
      <c r="D77" s="4">
        <v>0.14000000000000001</v>
      </c>
      <c r="E77" s="4">
        <v>0.88900000000000001</v>
      </c>
      <c r="F77" s="4">
        <v>-2.5045399999999999E-2</v>
      </c>
      <c r="G77" s="4">
        <v>2.8903000000000002E-2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19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-5.4602499999999998E-2</v>
      </c>
      <c r="C80" s="4">
        <v>1.04332E-2</v>
      </c>
      <c r="D80" s="4">
        <v>-5.23</v>
      </c>
      <c r="E80" s="4">
        <v>0</v>
      </c>
      <c r="F80" s="4">
        <v>-7.5051099999999996E-2</v>
      </c>
      <c r="G80" s="4">
        <v>-3.4153900000000001E-2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229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8.8220499999999993E-2</v>
      </c>
      <c r="C83" s="4">
        <v>2.6108900000000001E-2</v>
      </c>
      <c r="D83" s="4">
        <v>3.38</v>
      </c>
      <c r="E83" s="4">
        <v>1E-3</v>
      </c>
      <c r="F83" s="4">
        <v>3.7047999999999998E-2</v>
      </c>
      <c r="G83" s="4">
        <v>0.13939309999999999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50</v>
      </c>
      <c r="B85" s="4">
        <v>18.420449999999999</v>
      </c>
      <c r="C85" s="4">
        <v>4.5046020000000002</v>
      </c>
      <c r="D85" s="4">
        <v>4.09</v>
      </c>
      <c r="E85" s="4">
        <v>0</v>
      </c>
      <c r="F85" s="4">
        <v>9.5915890000000008</v>
      </c>
      <c r="G85" s="4">
        <v>27.249300000000002</v>
      </c>
    </row>
    <row r="86" spans="1:7" x14ac:dyDescent="0.2">
      <c r="A86" s="4"/>
      <c r="B86" s="4"/>
      <c r="C86" s="4"/>
      <c r="D86" s="4"/>
      <c r="E86" s="4"/>
      <c r="F86" s="4"/>
      <c r="G86" s="4"/>
    </row>
    <row r="87" spans="1:7" x14ac:dyDescent="0.2">
      <c r="A87" s="4" t="s">
        <v>129</v>
      </c>
      <c r="B87" s="4"/>
      <c r="C87" s="4"/>
      <c r="D87" s="4"/>
      <c r="E87" s="4"/>
      <c r="F87" s="4"/>
      <c r="G87" s="4"/>
    </row>
    <row r="88" spans="1:7" x14ac:dyDescent="0.2">
      <c r="A88" s="4" t="s">
        <v>6</v>
      </c>
      <c r="B88" s="4"/>
      <c r="C88" s="4"/>
      <c r="D88" s="4"/>
      <c r="E88" s="4"/>
      <c r="F88" s="4"/>
      <c r="G88" s="4"/>
    </row>
    <row r="89" spans="1:7" x14ac:dyDescent="0.2">
      <c r="A89" s="4" t="s">
        <v>53</v>
      </c>
      <c r="B89" s="4">
        <v>-1.9904000000000002E-2</v>
      </c>
      <c r="C89" s="4">
        <v>1.4770800000000001E-2</v>
      </c>
      <c r="D89" s="4">
        <v>-1.35</v>
      </c>
      <c r="E89" s="4">
        <v>0.17799999999999999</v>
      </c>
      <c r="F89" s="4">
        <v>-4.8854099999999998E-2</v>
      </c>
      <c r="G89" s="4">
        <v>9.0462000000000008E-3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128</v>
      </c>
      <c r="B91" s="4"/>
      <c r="C91" s="4"/>
      <c r="D91" s="4"/>
      <c r="E91" s="4"/>
      <c r="F91" s="4"/>
      <c r="G91" s="4"/>
    </row>
    <row r="92" spans="1:7" x14ac:dyDescent="0.2">
      <c r="A92" s="4" t="s">
        <v>53</v>
      </c>
      <c r="B92" s="4">
        <v>0.12806890000000001</v>
      </c>
      <c r="C92" s="4">
        <v>8.0973199999999995E-2</v>
      </c>
      <c r="D92" s="4">
        <v>1.58</v>
      </c>
      <c r="E92" s="4">
        <v>0.114</v>
      </c>
      <c r="F92" s="4">
        <v>-3.0635599999999999E-2</v>
      </c>
      <c r="G92" s="4">
        <v>0.28677340000000001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129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0.70089749999999995</v>
      </c>
      <c r="C95" s="4">
        <v>0.13665160000000001</v>
      </c>
      <c r="D95" s="4">
        <v>5.13</v>
      </c>
      <c r="E95" s="4">
        <v>0</v>
      </c>
      <c r="F95" s="4">
        <v>0.43306519999999998</v>
      </c>
      <c r="G95" s="4">
        <v>0.96872979999999997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130</v>
      </c>
      <c r="B97" s="4"/>
      <c r="C97" s="4"/>
      <c r="D97" s="4"/>
      <c r="E97" s="4"/>
      <c r="F97" s="4"/>
      <c r="G97" s="4"/>
    </row>
    <row r="98" spans="1:7" x14ac:dyDescent="0.2">
      <c r="A98" s="4" t="s">
        <v>53</v>
      </c>
      <c r="B98" s="4">
        <v>-0.16225129999999999</v>
      </c>
      <c r="C98" s="4">
        <v>0.2021298</v>
      </c>
      <c r="D98" s="4">
        <v>-0.8</v>
      </c>
      <c r="E98" s="4">
        <v>0.42199999999999999</v>
      </c>
      <c r="F98" s="4">
        <v>-0.55841839999999998</v>
      </c>
      <c r="G98" s="4">
        <v>0.23391580000000001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131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-0.61761290000000002</v>
      </c>
      <c r="C101" s="4">
        <v>0.38959139999999998</v>
      </c>
      <c r="D101" s="4">
        <v>-1.59</v>
      </c>
      <c r="E101" s="4">
        <v>0.113</v>
      </c>
      <c r="F101" s="4">
        <v>-1.3811979999999999</v>
      </c>
      <c r="G101" s="4">
        <v>0.1459722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10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3.2076100000000003E-2</v>
      </c>
      <c r="C104" s="4">
        <v>3.8649099999999999E-2</v>
      </c>
      <c r="D104" s="4">
        <v>0.83</v>
      </c>
      <c r="E104" s="4">
        <v>0.40699999999999997</v>
      </c>
      <c r="F104" s="4">
        <v>-4.3674900000000003E-2</v>
      </c>
      <c r="G104" s="4">
        <v>0.10782700000000001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12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-2.9231999999999999E-3</v>
      </c>
      <c r="C107" s="4">
        <v>1.09544E-2</v>
      </c>
      <c r="D107" s="4">
        <v>-0.27</v>
      </c>
      <c r="E107" s="4">
        <v>0.79</v>
      </c>
      <c r="F107" s="4">
        <v>-2.4393499999999999E-2</v>
      </c>
      <c r="G107" s="4">
        <v>1.8547000000000001E-2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55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-8.0929000000000001E-3</v>
      </c>
      <c r="C110" s="4">
        <v>1.6915699999999999E-2</v>
      </c>
      <c r="D110" s="4">
        <v>-0.48</v>
      </c>
      <c r="E110" s="4">
        <v>0.63200000000000001</v>
      </c>
      <c r="F110" s="4">
        <v>-4.1247100000000002E-2</v>
      </c>
      <c r="G110" s="4">
        <v>2.5061199999999999E-2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228</v>
      </c>
      <c r="B112" s="4"/>
      <c r="C112" s="4"/>
      <c r="D112" s="4"/>
      <c r="E112" s="4"/>
      <c r="F112" s="4"/>
      <c r="G112" s="4"/>
    </row>
    <row r="113" spans="1:7" x14ac:dyDescent="0.2">
      <c r="A113" s="4" t="s">
        <v>53</v>
      </c>
      <c r="B113" s="4">
        <v>1.90431E-2</v>
      </c>
      <c r="C113" s="4">
        <v>2.40474E-2</v>
      </c>
      <c r="D113" s="4">
        <v>0.79</v>
      </c>
      <c r="E113" s="4">
        <v>0.42799999999999999</v>
      </c>
      <c r="F113" s="4">
        <v>-2.80889E-2</v>
      </c>
      <c r="G113" s="4">
        <v>6.6175100000000001E-2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17</v>
      </c>
      <c r="B115" s="4"/>
      <c r="C115" s="4"/>
      <c r="D115" s="4"/>
      <c r="E115" s="4"/>
      <c r="F115" s="4"/>
      <c r="G115" s="4"/>
    </row>
    <row r="116" spans="1:7" x14ac:dyDescent="0.2">
      <c r="A116" s="4" t="s">
        <v>53</v>
      </c>
      <c r="B116" s="4">
        <v>1.06848E-2</v>
      </c>
      <c r="C116" s="4">
        <v>1.11599E-2</v>
      </c>
      <c r="D116" s="4">
        <v>0.96</v>
      </c>
      <c r="E116" s="4">
        <v>0.33800000000000002</v>
      </c>
      <c r="F116" s="4">
        <v>-1.1188200000000001E-2</v>
      </c>
      <c r="G116" s="4">
        <v>3.2557700000000002E-2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19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-4.69165E-2</v>
      </c>
      <c r="C119" s="4">
        <v>8.4600999999999999E-3</v>
      </c>
      <c r="D119" s="4">
        <v>-5.55</v>
      </c>
      <c r="E119" s="4">
        <v>0</v>
      </c>
      <c r="F119" s="4">
        <v>-6.3497999999999999E-2</v>
      </c>
      <c r="G119" s="4">
        <v>-3.03351E-2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229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4.4970400000000001E-2</v>
      </c>
      <c r="C122" s="4">
        <v>2.1171300000000001E-2</v>
      </c>
      <c r="D122" s="4">
        <v>2.12</v>
      </c>
      <c r="E122" s="4">
        <v>3.4000000000000002E-2</v>
      </c>
      <c r="F122" s="4">
        <v>3.4754E-3</v>
      </c>
      <c r="G122" s="4">
        <v>8.6465399999999998E-2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50</v>
      </c>
      <c r="B124" s="4">
        <v>7.2914649999999996</v>
      </c>
      <c r="C124" s="4">
        <v>3.6527099999999999</v>
      </c>
      <c r="D124" s="4">
        <v>2</v>
      </c>
      <c r="E124" s="4">
        <v>4.5999999999999999E-2</v>
      </c>
      <c r="F124" s="4">
        <v>0.13228429999999999</v>
      </c>
      <c r="G124" s="4">
        <v>14.45065</v>
      </c>
    </row>
    <row r="125" spans="1:7" x14ac:dyDescent="0.2">
      <c r="A125" s="4"/>
      <c r="B125" s="4"/>
      <c r="C125" s="4"/>
      <c r="D125" s="4"/>
      <c r="E125" s="4"/>
      <c r="F125" s="4"/>
      <c r="G125" s="4"/>
    </row>
    <row r="126" spans="1:7" x14ac:dyDescent="0.2">
      <c r="A126" s="4" t="s">
        <v>130</v>
      </c>
      <c r="B126" s="4"/>
      <c r="C126" s="4"/>
      <c r="D126" s="4"/>
      <c r="E126" s="4"/>
      <c r="F126" s="4"/>
      <c r="G126" s="4"/>
    </row>
    <row r="127" spans="1:7" x14ac:dyDescent="0.2">
      <c r="A127" s="4" t="s">
        <v>6</v>
      </c>
      <c r="B127" s="4"/>
      <c r="C127" s="4"/>
      <c r="D127" s="4"/>
      <c r="E127" s="4"/>
      <c r="F127" s="4"/>
      <c r="G127" s="4"/>
    </row>
    <row r="128" spans="1:7" x14ac:dyDescent="0.2">
      <c r="A128" s="4" t="s">
        <v>53</v>
      </c>
      <c r="B128" s="4">
        <v>-2.5395999999999998E-2</v>
      </c>
      <c r="C128" s="4">
        <v>8.2088999999999999E-3</v>
      </c>
      <c r="D128" s="4">
        <v>-3.09</v>
      </c>
      <c r="E128" s="4">
        <v>2E-3</v>
      </c>
      <c r="F128" s="4">
        <v>-4.14852E-2</v>
      </c>
      <c r="G128" s="4">
        <v>-9.3068999999999999E-3</v>
      </c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 t="s">
        <v>128</v>
      </c>
      <c r="B130" s="4"/>
      <c r="C130" s="4"/>
      <c r="D130" s="4"/>
      <c r="E130" s="4"/>
      <c r="F130" s="4"/>
      <c r="G130" s="4"/>
    </row>
    <row r="131" spans="1:7" x14ac:dyDescent="0.2">
      <c r="A131" s="4" t="s">
        <v>53</v>
      </c>
      <c r="B131" s="4">
        <v>-6.7295999999999995E-2</v>
      </c>
      <c r="C131" s="4">
        <v>4.5001199999999998E-2</v>
      </c>
      <c r="D131" s="4">
        <v>-1.5</v>
      </c>
      <c r="E131" s="4">
        <v>0.13500000000000001</v>
      </c>
      <c r="F131" s="4">
        <v>-0.15549669999999999</v>
      </c>
      <c r="G131" s="4">
        <v>2.0904699999999998E-2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129</v>
      </c>
      <c r="B133" s="4"/>
      <c r="C133" s="4"/>
      <c r="D133" s="4"/>
      <c r="E133" s="4"/>
      <c r="F133" s="4"/>
      <c r="G133" s="4"/>
    </row>
    <row r="134" spans="1:7" x14ac:dyDescent="0.2">
      <c r="A134" s="4" t="s">
        <v>53</v>
      </c>
      <c r="B134" s="4">
        <v>-1.9813600000000001E-2</v>
      </c>
      <c r="C134" s="4">
        <v>7.5944700000000004E-2</v>
      </c>
      <c r="D134" s="4">
        <v>-0.26</v>
      </c>
      <c r="E134" s="4">
        <v>0.79400000000000004</v>
      </c>
      <c r="F134" s="4">
        <v>-0.16866239999999999</v>
      </c>
      <c r="G134" s="4">
        <v>0.12903529999999999</v>
      </c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 t="s">
        <v>130</v>
      </c>
      <c r="B136" s="4"/>
      <c r="C136" s="4"/>
      <c r="D136" s="4"/>
      <c r="E136" s="4"/>
      <c r="F136" s="4"/>
      <c r="G136" s="4"/>
    </row>
    <row r="137" spans="1:7" x14ac:dyDescent="0.2">
      <c r="A137" s="4" t="s">
        <v>53</v>
      </c>
      <c r="B137" s="4">
        <v>-5.2385300000000003E-2</v>
      </c>
      <c r="C137" s="4">
        <v>0.1123344</v>
      </c>
      <c r="D137" s="4">
        <v>-0.47</v>
      </c>
      <c r="E137" s="4">
        <v>0.64100000000000001</v>
      </c>
      <c r="F137" s="4">
        <v>-0.27255679999999999</v>
      </c>
      <c r="G137" s="4">
        <v>0.16778609999999999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131</v>
      </c>
      <c r="B139" s="4"/>
      <c r="C139" s="4"/>
      <c r="D139" s="4"/>
      <c r="E139" s="4"/>
      <c r="F139" s="4"/>
      <c r="G139" s="4"/>
    </row>
    <row r="140" spans="1:7" x14ac:dyDescent="0.2">
      <c r="A140" s="4" t="s">
        <v>53</v>
      </c>
      <c r="B140" s="4">
        <v>0.30958029999999997</v>
      </c>
      <c r="C140" s="4">
        <v>0.21651699999999999</v>
      </c>
      <c r="D140" s="4">
        <v>1.43</v>
      </c>
      <c r="E140" s="4">
        <v>0.153</v>
      </c>
      <c r="F140" s="4">
        <v>-0.1147852</v>
      </c>
      <c r="G140" s="4">
        <v>0.73394570000000003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10</v>
      </c>
      <c r="B142" s="4"/>
      <c r="C142" s="4"/>
      <c r="D142" s="4"/>
      <c r="E142" s="4"/>
      <c r="F142" s="4"/>
      <c r="G142" s="4"/>
    </row>
    <row r="143" spans="1:7" x14ac:dyDescent="0.2">
      <c r="A143" s="4" t="s">
        <v>53</v>
      </c>
      <c r="B143" s="4">
        <v>-5.2064800000000001E-2</v>
      </c>
      <c r="C143" s="4">
        <v>2.1479399999999999E-2</v>
      </c>
      <c r="D143" s="4">
        <v>-2.42</v>
      </c>
      <c r="E143" s="4">
        <v>1.4999999999999999E-2</v>
      </c>
      <c r="F143" s="4">
        <v>-9.4163700000000003E-2</v>
      </c>
      <c r="G143" s="4">
        <v>-9.9658999999999998E-3</v>
      </c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 t="s">
        <v>12</v>
      </c>
      <c r="B145" s="4"/>
      <c r="C145" s="4"/>
      <c r="D145" s="4"/>
      <c r="E145" s="4"/>
      <c r="F145" s="4"/>
      <c r="G145" s="4"/>
    </row>
    <row r="146" spans="1:7" x14ac:dyDescent="0.2">
      <c r="A146" s="4" t="s">
        <v>53</v>
      </c>
      <c r="B146" s="4">
        <v>1.8872400000000001E-2</v>
      </c>
      <c r="C146" s="4">
        <v>6.0879999999999997E-3</v>
      </c>
      <c r="D146" s="4">
        <v>3.1</v>
      </c>
      <c r="E146" s="4">
        <v>2E-3</v>
      </c>
      <c r="F146" s="4">
        <v>6.9401999999999997E-3</v>
      </c>
      <c r="G146" s="4">
        <v>3.0804600000000001E-2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55</v>
      </c>
      <c r="B148" s="4"/>
      <c r="C148" s="4"/>
      <c r="D148" s="4"/>
      <c r="E148" s="4"/>
      <c r="F148" s="4"/>
      <c r="G148" s="4"/>
    </row>
    <row r="149" spans="1:7" x14ac:dyDescent="0.2">
      <c r="A149" s="4" t="s">
        <v>53</v>
      </c>
      <c r="B149" s="4">
        <v>-8.3400000000000002E-3</v>
      </c>
      <c r="C149" s="4">
        <v>9.4009999999999996E-3</v>
      </c>
      <c r="D149" s="4">
        <v>-0.89</v>
      </c>
      <c r="E149" s="4">
        <v>0.375</v>
      </c>
      <c r="F149" s="4">
        <v>-2.6765600000000001E-2</v>
      </c>
      <c r="G149" s="4">
        <v>1.0085500000000001E-2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228</v>
      </c>
      <c r="B151" s="4"/>
      <c r="C151" s="4"/>
      <c r="D151" s="4"/>
      <c r="E151" s="4"/>
      <c r="F151" s="4"/>
      <c r="G151" s="4"/>
    </row>
    <row r="152" spans="1:7" x14ac:dyDescent="0.2">
      <c r="A152" s="4" t="s">
        <v>53</v>
      </c>
      <c r="B152" s="4">
        <v>-3.6040299999999997E-2</v>
      </c>
      <c r="C152" s="4">
        <v>1.33644E-2</v>
      </c>
      <c r="D152" s="4">
        <v>-2.7</v>
      </c>
      <c r="E152" s="4">
        <v>7.0000000000000001E-3</v>
      </c>
      <c r="F152" s="4">
        <v>-6.2234100000000001E-2</v>
      </c>
      <c r="G152" s="4">
        <v>-9.8464999999999994E-3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17</v>
      </c>
      <c r="B154" s="4"/>
      <c r="C154" s="4"/>
      <c r="D154" s="4"/>
      <c r="E154" s="4"/>
      <c r="F154" s="4"/>
      <c r="G154" s="4"/>
    </row>
    <row r="155" spans="1:7" x14ac:dyDescent="0.2">
      <c r="A155" s="4" t="s">
        <v>53</v>
      </c>
      <c r="B155" s="4">
        <v>2.8533E-3</v>
      </c>
      <c r="C155" s="4">
        <v>6.2021000000000003E-3</v>
      </c>
      <c r="D155" s="4">
        <v>0.46</v>
      </c>
      <c r="E155" s="4">
        <v>0.64500000000000002</v>
      </c>
      <c r="F155" s="4">
        <v>-9.3025999999999994E-3</v>
      </c>
      <c r="G155" s="4">
        <v>1.50093E-2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19</v>
      </c>
      <c r="B157" s="4"/>
      <c r="C157" s="4"/>
      <c r="D157" s="4"/>
      <c r="E157" s="4"/>
      <c r="F157" s="4"/>
      <c r="G157" s="4"/>
    </row>
    <row r="158" spans="1:7" x14ac:dyDescent="0.2">
      <c r="A158" s="4" t="s">
        <v>53</v>
      </c>
      <c r="B158" s="4">
        <v>-2.0812400000000002E-2</v>
      </c>
      <c r="C158" s="4">
        <v>4.7016999999999996E-3</v>
      </c>
      <c r="D158" s="4">
        <v>-4.43</v>
      </c>
      <c r="E158" s="4">
        <v>0</v>
      </c>
      <c r="F158" s="4">
        <v>-3.0027600000000002E-2</v>
      </c>
      <c r="G158" s="4">
        <v>-1.15972E-2</v>
      </c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 t="s">
        <v>229</v>
      </c>
      <c r="B160" s="4"/>
      <c r="C160" s="4"/>
      <c r="D160" s="4"/>
      <c r="E160" s="4"/>
      <c r="F160" s="4"/>
      <c r="G160" s="4"/>
    </row>
    <row r="161" spans="1:7" x14ac:dyDescent="0.2">
      <c r="A161" s="4" t="s">
        <v>53</v>
      </c>
      <c r="B161" s="4">
        <v>4.29007E-2</v>
      </c>
      <c r="C161" s="4">
        <v>1.1766E-2</v>
      </c>
      <c r="D161" s="4">
        <v>3.65</v>
      </c>
      <c r="E161" s="4">
        <v>0</v>
      </c>
      <c r="F161" s="4">
        <v>1.9839699999999998E-2</v>
      </c>
      <c r="G161" s="4">
        <v>6.5961699999999998E-2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50</v>
      </c>
      <c r="B163" s="4">
        <v>3.5889639999999998</v>
      </c>
      <c r="C163" s="4">
        <v>2.0300090000000002</v>
      </c>
      <c r="D163" s="4">
        <v>1.77</v>
      </c>
      <c r="E163" s="4">
        <v>7.6999999999999999E-2</v>
      </c>
      <c r="F163" s="4">
        <v>-0.38977909999999999</v>
      </c>
      <c r="G163" s="4">
        <v>7.5677079999999997</v>
      </c>
    </row>
    <row r="164" spans="1:7" x14ac:dyDescent="0.2">
      <c r="A164" s="4"/>
      <c r="B164" s="4"/>
      <c r="C164" s="4"/>
      <c r="D164" s="4"/>
      <c r="E164" s="4"/>
      <c r="F164" s="4"/>
      <c r="G164" s="4"/>
    </row>
    <row r="165" spans="1:7" x14ac:dyDescent="0.2">
      <c r="A165" s="4" t="s">
        <v>131</v>
      </c>
      <c r="B165" s="4"/>
      <c r="C165" s="4"/>
      <c r="D165" s="4"/>
      <c r="E165" s="4"/>
      <c r="F165" s="4"/>
      <c r="G165" s="4"/>
    </row>
    <row r="166" spans="1:7" x14ac:dyDescent="0.2">
      <c r="A166" s="4" t="s">
        <v>6</v>
      </c>
      <c r="B166" s="4"/>
      <c r="C166" s="4"/>
      <c r="D166" s="4"/>
      <c r="E166" s="4"/>
      <c r="F166" s="4"/>
      <c r="G166" s="4"/>
    </row>
    <row r="167" spans="1:7" x14ac:dyDescent="0.2">
      <c r="A167" s="4" t="s">
        <v>53</v>
      </c>
      <c r="B167" s="4">
        <v>-7.5953000000000001E-3</v>
      </c>
      <c r="C167" s="4">
        <v>7.744E-3</v>
      </c>
      <c r="D167" s="4">
        <v>-0.98</v>
      </c>
      <c r="E167" s="4">
        <v>0.32700000000000001</v>
      </c>
      <c r="F167" s="4">
        <v>-2.27733E-2</v>
      </c>
      <c r="G167" s="4">
        <v>7.5827000000000004E-3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128</v>
      </c>
      <c r="B169" s="4"/>
      <c r="C169" s="4"/>
      <c r="D169" s="4"/>
      <c r="E169" s="4"/>
      <c r="F169" s="4"/>
      <c r="G169" s="4"/>
    </row>
    <row r="170" spans="1:7" x14ac:dyDescent="0.2">
      <c r="A170" s="4" t="s">
        <v>53</v>
      </c>
      <c r="B170" s="4">
        <v>0.1258261</v>
      </c>
      <c r="C170" s="4">
        <v>4.24526E-2</v>
      </c>
      <c r="D170" s="4">
        <v>2.96</v>
      </c>
      <c r="E170" s="4">
        <v>3.0000000000000001E-3</v>
      </c>
      <c r="F170" s="4">
        <v>4.2620600000000002E-2</v>
      </c>
      <c r="G170" s="4">
        <v>0.20903160000000001</v>
      </c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 t="s">
        <v>129</v>
      </c>
      <c r="B172" s="4"/>
      <c r="C172" s="4"/>
      <c r="D172" s="4"/>
      <c r="E172" s="4"/>
      <c r="F172" s="4"/>
      <c r="G172" s="4"/>
    </row>
    <row r="173" spans="1:7" x14ac:dyDescent="0.2">
      <c r="A173" s="4" t="s">
        <v>53</v>
      </c>
      <c r="B173" s="4">
        <v>-0.1276911</v>
      </c>
      <c r="C173" s="4">
        <v>7.1643700000000005E-2</v>
      </c>
      <c r="D173" s="4">
        <v>-1.78</v>
      </c>
      <c r="E173" s="4">
        <v>7.4999999999999997E-2</v>
      </c>
      <c r="F173" s="4">
        <v>-0.26811010000000002</v>
      </c>
      <c r="G173" s="4">
        <v>1.27279E-2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130</v>
      </c>
      <c r="B175" s="4"/>
      <c r="C175" s="4"/>
      <c r="D175" s="4"/>
      <c r="E175" s="4"/>
      <c r="F175" s="4"/>
      <c r="G175" s="4"/>
    </row>
    <row r="176" spans="1:7" x14ac:dyDescent="0.2">
      <c r="A176" s="4" t="s">
        <v>53</v>
      </c>
      <c r="B176" s="4">
        <v>-0.62533000000000005</v>
      </c>
      <c r="C176" s="4">
        <v>0.1059725</v>
      </c>
      <c r="D176" s="4">
        <v>-5.9</v>
      </c>
      <c r="E176" s="4">
        <v>0</v>
      </c>
      <c r="F176" s="4">
        <v>-0.83303229999999995</v>
      </c>
      <c r="G176" s="4">
        <v>-0.41762769999999999</v>
      </c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 t="s">
        <v>131</v>
      </c>
      <c r="B178" s="4"/>
      <c r="C178" s="4"/>
      <c r="D178" s="4"/>
      <c r="E178" s="4"/>
      <c r="F178" s="4"/>
      <c r="G178" s="4"/>
    </row>
    <row r="179" spans="1:7" x14ac:dyDescent="0.2">
      <c r="A179" s="4" t="s">
        <v>53</v>
      </c>
      <c r="B179" s="4">
        <v>0.34922740000000002</v>
      </c>
      <c r="C179" s="4">
        <v>0.20425479999999999</v>
      </c>
      <c r="D179" s="4">
        <v>1.71</v>
      </c>
      <c r="E179" s="4">
        <v>8.6999999999999994E-2</v>
      </c>
      <c r="F179" s="4">
        <v>-5.11046E-2</v>
      </c>
      <c r="G179" s="4">
        <v>0.74955939999999999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10</v>
      </c>
      <c r="B181" s="4"/>
      <c r="C181" s="4"/>
      <c r="D181" s="4"/>
      <c r="E181" s="4"/>
      <c r="F181" s="4"/>
      <c r="G181" s="4"/>
    </row>
    <row r="182" spans="1:7" x14ac:dyDescent="0.2">
      <c r="A182" s="4" t="s">
        <v>53</v>
      </c>
      <c r="B182" s="4">
        <v>-5.7551999999999999E-2</v>
      </c>
      <c r="C182" s="4">
        <v>2.0263E-2</v>
      </c>
      <c r="D182" s="4">
        <v>-2.84</v>
      </c>
      <c r="E182" s="4">
        <v>5.0000000000000001E-3</v>
      </c>
      <c r="F182" s="4">
        <v>-9.7266699999999998E-2</v>
      </c>
      <c r="G182" s="4">
        <v>-1.78374E-2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12</v>
      </c>
      <c r="B184" s="4"/>
      <c r="C184" s="4"/>
      <c r="D184" s="4"/>
      <c r="E184" s="4"/>
      <c r="F184" s="4"/>
      <c r="G184" s="4"/>
    </row>
    <row r="185" spans="1:7" x14ac:dyDescent="0.2">
      <c r="A185" s="4" t="s">
        <v>53</v>
      </c>
      <c r="B185" s="4">
        <v>-6.7571999999999997E-3</v>
      </c>
      <c r="C185" s="4">
        <v>5.7432000000000004E-3</v>
      </c>
      <c r="D185" s="4">
        <v>-1.18</v>
      </c>
      <c r="E185" s="4">
        <v>0.23899999999999999</v>
      </c>
      <c r="F185" s="4">
        <v>-1.8013600000000001E-2</v>
      </c>
      <c r="G185" s="4">
        <v>4.4993000000000003E-3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55</v>
      </c>
      <c r="B187" s="4"/>
      <c r="C187" s="4"/>
      <c r="D187" s="4"/>
      <c r="E187" s="4"/>
      <c r="F187" s="4"/>
      <c r="G187" s="4"/>
    </row>
    <row r="188" spans="1:7" x14ac:dyDescent="0.2">
      <c r="A188" s="4" t="s">
        <v>53</v>
      </c>
      <c r="B188" s="4">
        <v>3.6062999999999998E-3</v>
      </c>
      <c r="C188" s="4">
        <v>8.8686000000000008E-3</v>
      </c>
      <c r="D188" s="4">
        <v>0.41</v>
      </c>
      <c r="E188" s="4">
        <v>0.68400000000000005</v>
      </c>
      <c r="F188" s="4">
        <v>-1.37757E-2</v>
      </c>
      <c r="G188" s="4">
        <v>2.0988400000000001E-2</v>
      </c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 t="s">
        <v>228</v>
      </c>
      <c r="B190" s="4"/>
      <c r="C190" s="4"/>
      <c r="D190" s="4"/>
      <c r="E190" s="4"/>
      <c r="F190" s="4"/>
      <c r="G190" s="4"/>
    </row>
    <row r="191" spans="1:7" x14ac:dyDescent="0.2">
      <c r="A191" s="4" t="s">
        <v>53</v>
      </c>
      <c r="B191" s="4">
        <v>-3.1992100000000002E-2</v>
      </c>
      <c r="C191" s="4">
        <v>1.26076E-2</v>
      </c>
      <c r="D191" s="4">
        <v>-2.54</v>
      </c>
      <c r="E191" s="4">
        <v>1.0999999999999999E-2</v>
      </c>
      <c r="F191" s="4">
        <v>-5.67024E-2</v>
      </c>
      <c r="G191" s="4">
        <v>-7.2817000000000003E-3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17</v>
      </c>
      <c r="B193" s="4"/>
      <c r="C193" s="4"/>
      <c r="D193" s="4"/>
      <c r="E193" s="4"/>
      <c r="F193" s="4"/>
      <c r="G193" s="4"/>
    </row>
    <row r="194" spans="1:7" x14ac:dyDescent="0.2">
      <c r="A194" s="4" t="s">
        <v>53</v>
      </c>
      <c r="B194" s="4">
        <v>3.1275999999999999E-3</v>
      </c>
      <c r="C194" s="4">
        <v>5.8509E-3</v>
      </c>
      <c r="D194" s="4">
        <v>0.53</v>
      </c>
      <c r="E194" s="4">
        <v>0.59299999999999997</v>
      </c>
      <c r="F194" s="4">
        <v>-8.3399000000000008E-3</v>
      </c>
      <c r="G194" s="4">
        <v>1.45951E-2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19</v>
      </c>
      <c r="B196" s="4"/>
      <c r="C196" s="4"/>
      <c r="D196" s="4"/>
      <c r="E196" s="4"/>
      <c r="F196" s="4"/>
      <c r="G196" s="4"/>
    </row>
    <row r="197" spans="1:7" x14ac:dyDescent="0.2">
      <c r="A197" s="4" t="s">
        <v>53</v>
      </c>
      <c r="B197" s="4">
        <v>-2.2283000000000001E-2</v>
      </c>
      <c r="C197" s="4">
        <v>4.4353999999999999E-3</v>
      </c>
      <c r="D197" s="4">
        <v>-5.0199999999999996</v>
      </c>
      <c r="E197" s="4">
        <v>0</v>
      </c>
      <c r="F197" s="4">
        <v>-3.0976299999999998E-2</v>
      </c>
      <c r="G197" s="4">
        <v>-1.35897E-2</v>
      </c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 t="s">
        <v>229</v>
      </c>
      <c r="B199" s="4"/>
      <c r="C199" s="4"/>
      <c r="D199" s="4"/>
      <c r="E199" s="4"/>
      <c r="F199" s="4"/>
      <c r="G199" s="4"/>
    </row>
    <row r="200" spans="1:7" x14ac:dyDescent="0.2">
      <c r="A200" s="4" t="s">
        <v>53</v>
      </c>
      <c r="B200" s="4">
        <v>1.1629E-2</v>
      </c>
      <c r="C200" s="4">
        <v>1.1099700000000001E-2</v>
      </c>
      <c r="D200" s="4">
        <v>1.05</v>
      </c>
      <c r="E200" s="4">
        <v>0.29499999999999998</v>
      </c>
      <c r="F200" s="4">
        <v>-1.0126E-2</v>
      </c>
      <c r="G200" s="4">
        <v>3.3383900000000001E-2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50</v>
      </c>
      <c r="B202" s="4">
        <v>9.8294230000000002</v>
      </c>
      <c r="C202" s="4">
        <v>1.915041</v>
      </c>
      <c r="D202" s="4">
        <v>5.13</v>
      </c>
      <c r="E202" s="4">
        <v>0</v>
      </c>
      <c r="F202" s="4">
        <v>6.0760120000000004</v>
      </c>
      <c r="G202" s="4">
        <v>13.582839999999999</v>
      </c>
    </row>
    <row r="203" spans="1:7" x14ac:dyDescent="0.2">
      <c r="A203" s="4"/>
      <c r="B203" s="4"/>
      <c r="C203" s="4"/>
      <c r="D203" s="4"/>
      <c r="E203" s="4"/>
      <c r="F203" s="4"/>
      <c r="G203" s="4"/>
    </row>
    <row r="204" spans="1:7" x14ac:dyDescent="0.2">
      <c r="A204" s="4" t="s">
        <v>10</v>
      </c>
      <c r="B204" s="4"/>
      <c r="C204" s="4"/>
      <c r="D204" s="4"/>
      <c r="E204" s="4"/>
      <c r="F204" s="4"/>
      <c r="G204" s="4"/>
    </row>
    <row r="205" spans="1:7" x14ac:dyDescent="0.2">
      <c r="A205" s="4" t="s">
        <v>6</v>
      </c>
      <c r="B205" s="4"/>
      <c r="C205" s="4"/>
      <c r="D205" s="4"/>
      <c r="E205" s="4"/>
      <c r="F205" s="4"/>
      <c r="G205" s="4"/>
    </row>
    <row r="206" spans="1:7" x14ac:dyDescent="0.2">
      <c r="A206" s="4" t="s">
        <v>53</v>
      </c>
      <c r="B206" s="4">
        <v>0.10865710000000001</v>
      </c>
      <c r="C206" s="4">
        <v>5.6031900000000003E-2</v>
      </c>
      <c r="D206" s="4">
        <v>1.94</v>
      </c>
      <c r="E206" s="4">
        <v>5.1999999999999998E-2</v>
      </c>
      <c r="F206" s="4">
        <v>-1.1632999999999999E-3</v>
      </c>
      <c r="G206" s="4">
        <v>0.21847759999999999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128</v>
      </c>
      <c r="B208" s="4"/>
      <c r="C208" s="4"/>
      <c r="D208" s="4"/>
      <c r="E208" s="4"/>
      <c r="F208" s="4"/>
      <c r="G208" s="4"/>
    </row>
    <row r="209" spans="1:7" x14ac:dyDescent="0.2">
      <c r="A209" s="4" t="s">
        <v>53</v>
      </c>
      <c r="B209" s="4">
        <v>0.40504590000000001</v>
      </c>
      <c r="C209" s="4">
        <v>0.3071662</v>
      </c>
      <c r="D209" s="4">
        <v>1.32</v>
      </c>
      <c r="E209" s="4">
        <v>0.187</v>
      </c>
      <c r="F209" s="4">
        <v>-0.19698879999999999</v>
      </c>
      <c r="G209" s="4">
        <v>1.0070809999999999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129</v>
      </c>
      <c r="B211" s="4"/>
      <c r="C211" s="4"/>
      <c r="D211" s="4"/>
      <c r="E211" s="4"/>
      <c r="F211" s="4"/>
      <c r="G211" s="4"/>
    </row>
    <row r="212" spans="1:7" x14ac:dyDescent="0.2">
      <c r="A212" s="4" t="s">
        <v>53</v>
      </c>
      <c r="B212" s="4">
        <v>-1.03975</v>
      </c>
      <c r="C212" s="4">
        <v>0.51837860000000002</v>
      </c>
      <c r="D212" s="4">
        <v>-2.0099999999999998</v>
      </c>
      <c r="E212" s="4">
        <v>4.4999999999999998E-2</v>
      </c>
      <c r="F212" s="4">
        <v>-2.0557539999999999</v>
      </c>
      <c r="G212" s="4">
        <v>-2.3746900000000001E-2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130</v>
      </c>
      <c r="B214" s="4"/>
      <c r="C214" s="4"/>
      <c r="D214" s="4"/>
      <c r="E214" s="4"/>
      <c r="F214" s="4"/>
      <c r="G214" s="4"/>
    </row>
    <row r="215" spans="1:7" x14ac:dyDescent="0.2">
      <c r="A215" s="4" t="s">
        <v>53</v>
      </c>
      <c r="B215" s="4">
        <v>2.5418050000000001</v>
      </c>
      <c r="C215" s="4">
        <v>0.76676540000000004</v>
      </c>
      <c r="D215" s="4">
        <v>3.31</v>
      </c>
      <c r="E215" s="4">
        <v>1E-3</v>
      </c>
      <c r="F215" s="4">
        <v>1.038972</v>
      </c>
      <c r="G215" s="4">
        <v>4.044638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131</v>
      </c>
      <c r="B217" s="4"/>
      <c r="C217" s="4"/>
      <c r="D217" s="4"/>
      <c r="E217" s="4"/>
      <c r="F217" s="4"/>
      <c r="G217" s="4"/>
    </row>
    <row r="218" spans="1:7" x14ac:dyDescent="0.2">
      <c r="A218" s="4" t="s">
        <v>53</v>
      </c>
      <c r="B218" s="4">
        <v>1.7401409999999999</v>
      </c>
      <c r="C218" s="4">
        <v>1.4778880000000001</v>
      </c>
      <c r="D218" s="4">
        <v>1.18</v>
      </c>
      <c r="E218" s="4">
        <v>0.23899999999999999</v>
      </c>
      <c r="F218" s="4">
        <v>-1.156466</v>
      </c>
      <c r="G218" s="4">
        <v>4.6367479999999999</v>
      </c>
    </row>
    <row r="219" spans="1:7" x14ac:dyDescent="0.2">
      <c r="A219" s="4"/>
      <c r="B219" s="4"/>
      <c r="C219" s="4"/>
      <c r="D219" s="4"/>
      <c r="E219" s="4"/>
      <c r="F219" s="4"/>
      <c r="G219" s="4"/>
    </row>
    <row r="220" spans="1:7" x14ac:dyDescent="0.2">
      <c r="A220" s="4" t="s">
        <v>10</v>
      </c>
      <c r="B220" s="4"/>
      <c r="C220" s="4"/>
      <c r="D220" s="4"/>
      <c r="E220" s="4"/>
      <c r="F220" s="4"/>
      <c r="G220" s="4"/>
    </row>
    <row r="221" spans="1:7" x14ac:dyDescent="0.2">
      <c r="A221" s="4" t="s">
        <v>53</v>
      </c>
      <c r="B221" s="4">
        <v>-0.25696439999999998</v>
      </c>
      <c r="C221" s="4">
        <v>0.14661289999999999</v>
      </c>
      <c r="D221" s="4">
        <v>-1.75</v>
      </c>
      <c r="E221" s="4">
        <v>0.08</v>
      </c>
      <c r="F221" s="4">
        <v>-0.54432040000000004</v>
      </c>
      <c r="G221" s="4">
        <v>3.0391499999999998E-2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12</v>
      </c>
      <c r="B223" s="4"/>
      <c r="C223" s="4"/>
      <c r="D223" s="4"/>
      <c r="E223" s="4"/>
      <c r="F223" s="4"/>
      <c r="G223" s="4"/>
    </row>
    <row r="224" spans="1:7" x14ac:dyDescent="0.2">
      <c r="A224" s="4" t="s">
        <v>53</v>
      </c>
      <c r="B224" s="4">
        <v>1.34774E-2</v>
      </c>
      <c r="C224" s="4">
        <v>4.1554800000000003E-2</v>
      </c>
      <c r="D224" s="4">
        <v>0.32</v>
      </c>
      <c r="E224" s="4">
        <v>0.746</v>
      </c>
      <c r="F224" s="4">
        <v>-6.7968600000000004E-2</v>
      </c>
      <c r="G224" s="4">
        <v>9.4923400000000005E-2</v>
      </c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 t="s">
        <v>55</v>
      </c>
      <c r="B226" s="4"/>
      <c r="C226" s="4"/>
      <c r="D226" s="4"/>
      <c r="E226" s="4"/>
      <c r="F226" s="4"/>
      <c r="G226" s="4"/>
    </row>
    <row r="227" spans="1:7" x14ac:dyDescent="0.2">
      <c r="A227" s="4" t="s">
        <v>53</v>
      </c>
      <c r="B227" s="4">
        <v>-5.6055800000000003E-2</v>
      </c>
      <c r="C227" s="4">
        <v>6.4168600000000006E-2</v>
      </c>
      <c r="D227" s="4">
        <v>-0.87</v>
      </c>
      <c r="E227" s="4">
        <v>0.38200000000000001</v>
      </c>
      <c r="F227" s="4">
        <v>-0.18182390000000001</v>
      </c>
      <c r="G227" s="4">
        <v>6.9712300000000005E-2</v>
      </c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 t="s">
        <v>228</v>
      </c>
      <c r="B229" s="4"/>
      <c r="C229" s="4"/>
      <c r="D229" s="4"/>
      <c r="E229" s="4"/>
      <c r="F229" s="4"/>
      <c r="G229" s="4"/>
    </row>
    <row r="230" spans="1:7" x14ac:dyDescent="0.2">
      <c r="A230" s="4" t="s">
        <v>53</v>
      </c>
      <c r="B230" s="4">
        <v>0.3357716</v>
      </c>
      <c r="C230" s="4">
        <v>9.12221E-2</v>
      </c>
      <c r="D230" s="4">
        <v>3.68</v>
      </c>
      <c r="E230" s="4">
        <v>0</v>
      </c>
      <c r="F230" s="4">
        <v>0.1569796</v>
      </c>
      <c r="G230" s="4">
        <v>0.51456369999999996</v>
      </c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 t="s">
        <v>17</v>
      </c>
      <c r="B232" s="4"/>
      <c r="C232" s="4"/>
      <c r="D232" s="4"/>
      <c r="E232" s="4"/>
      <c r="F232" s="4"/>
      <c r="G232" s="4"/>
    </row>
    <row r="233" spans="1:7" x14ac:dyDescent="0.2">
      <c r="A233" s="4" t="s">
        <v>53</v>
      </c>
      <c r="B233" s="4">
        <v>-6.6249999999999998E-3</v>
      </c>
      <c r="C233" s="4">
        <v>4.2334200000000002E-2</v>
      </c>
      <c r="D233" s="4">
        <v>-0.16</v>
      </c>
      <c r="E233" s="4">
        <v>0.876</v>
      </c>
      <c r="F233" s="4">
        <v>-8.95986E-2</v>
      </c>
      <c r="G233" s="4">
        <v>7.63485E-2</v>
      </c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 t="s">
        <v>19</v>
      </c>
      <c r="B235" s="4"/>
      <c r="C235" s="4"/>
      <c r="D235" s="4"/>
      <c r="E235" s="4"/>
      <c r="F235" s="4"/>
      <c r="G235" s="4"/>
    </row>
    <row r="236" spans="1:7" x14ac:dyDescent="0.2">
      <c r="A236" s="4" t="s">
        <v>53</v>
      </c>
      <c r="B236" s="4">
        <v>-2.4953199999999998E-2</v>
      </c>
      <c r="C236" s="4">
        <v>3.2092700000000002E-2</v>
      </c>
      <c r="D236" s="4">
        <v>-0.78</v>
      </c>
      <c r="E236" s="4">
        <v>0.437</v>
      </c>
      <c r="F236" s="4">
        <v>-8.7853799999999996E-2</v>
      </c>
      <c r="G236" s="4">
        <v>3.7947399999999999E-2</v>
      </c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 t="s">
        <v>229</v>
      </c>
      <c r="B238" s="4"/>
      <c r="C238" s="4"/>
      <c r="D238" s="4"/>
      <c r="E238" s="4"/>
      <c r="F238" s="4"/>
      <c r="G238" s="4"/>
    </row>
    <row r="239" spans="1:7" x14ac:dyDescent="0.2">
      <c r="A239" s="4" t="s">
        <v>53</v>
      </c>
      <c r="B239" s="4">
        <v>-0.1195044</v>
      </c>
      <c r="C239" s="4">
        <v>8.0311900000000006E-2</v>
      </c>
      <c r="D239" s="4">
        <v>-1.49</v>
      </c>
      <c r="E239" s="4">
        <v>0.13700000000000001</v>
      </c>
      <c r="F239" s="4">
        <v>-0.27691280000000001</v>
      </c>
      <c r="G239" s="4">
        <v>3.7904E-2</v>
      </c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 t="s">
        <v>50</v>
      </c>
      <c r="B241" s="4">
        <v>-20.099740000000001</v>
      </c>
      <c r="C241" s="4">
        <v>13.856299999999999</v>
      </c>
      <c r="D241" s="4">
        <v>-1.45</v>
      </c>
      <c r="E241" s="4">
        <v>0.14699999999999999</v>
      </c>
      <c r="F241" s="4">
        <v>-47.25759</v>
      </c>
      <c r="G241" s="4">
        <v>7.0581230000000001</v>
      </c>
    </row>
    <row r="242" spans="1:7" x14ac:dyDescent="0.2">
      <c r="A242" s="4"/>
      <c r="B242" s="4"/>
      <c r="C242" s="4"/>
      <c r="D242" s="4"/>
      <c r="E242" s="4"/>
      <c r="F242" s="4"/>
      <c r="G242" s="4"/>
    </row>
    <row r="243" spans="1:7" x14ac:dyDescent="0.2">
      <c r="A243" s="4" t="s">
        <v>12</v>
      </c>
      <c r="B243" s="4"/>
      <c r="C243" s="4"/>
      <c r="D243" s="4"/>
      <c r="E243" s="4"/>
      <c r="F243" s="4"/>
      <c r="G243" s="4"/>
    </row>
    <row r="244" spans="1:7" x14ac:dyDescent="0.2">
      <c r="A244" s="4" t="s">
        <v>6</v>
      </c>
      <c r="B244" s="4"/>
      <c r="C244" s="4"/>
      <c r="D244" s="4"/>
      <c r="E244" s="4"/>
      <c r="F244" s="4"/>
      <c r="G244" s="4"/>
    </row>
    <row r="245" spans="1:7" x14ac:dyDescent="0.2">
      <c r="A245" s="4" t="s">
        <v>53</v>
      </c>
      <c r="B245" s="4">
        <v>-0.24746889999999999</v>
      </c>
      <c r="C245" s="4">
        <v>0.18752469999999999</v>
      </c>
      <c r="D245" s="4">
        <v>-1.32</v>
      </c>
      <c r="E245" s="4">
        <v>0.187</v>
      </c>
      <c r="F245" s="4">
        <v>-0.61501070000000002</v>
      </c>
      <c r="G245" s="4">
        <v>0.1200729</v>
      </c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 t="s">
        <v>128</v>
      </c>
      <c r="B247" s="4"/>
      <c r="C247" s="4"/>
      <c r="D247" s="4"/>
      <c r="E247" s="4"/>
      <c r="F247" s="4"/>
      <c r="G247" s="4"/>
    </row>
    <row r="248" spans="1:7" x14ac:dyDescent="0.2">
      <c r="A248" s="4" t="s">
        <v>53</v>
      </c>
      <c r="B248" s="4">
        <v>-0.58070699999999997</v>
      </c>
      <c r="C248" s="4">
        <v>1.028009</v>
      </c>
      <c r="D248" s="4">
        <v>-0.56000000000000005</v>
      </c>
      <c r="E248" s="4">
        <v>0.57199999999999995</v>
      </c>
      <c r="F248" s="4">
        <v>-2.595567</v>
      </c>
      <c r="G248" s="4">
        <v>1.434153</v>
      </c>
    </row>
    <row r="249" spans="1:7" x14ac:dyDescent="0.2">
      <c r="A249" s="4"/>
      <c r="B249" s="4"/>
      <c r="C249" s="4"/>
      <c r="D249" s="4"/>
      <c r="E249" s="4"/>
      <c r="F249" s="4"/>
      <c r="G249" s="4"/>
    </row>
    <row r="250" spans="1:7" x14ac:dyDescent="0.2">
      <c r="A250" s="4" t="s">
        <v>129</v>
      </c>
      <c r="B250" s="4"/>
      <c r="C250" s="4"/>
      <c r="D250" s="4"/>
      <c r="E250" s="4"/>
      <c r="F250" s="4"/>
      <c r="G250" s="4"/>
    </row>
    <row r="251" spans="1:7" x14ac:dyDescent="0.2">
      <c r="A251" s="4" t="s">
        <v>53</v>
      </c>
      <c r="B251" s="4">
        <v>-0.9364152</v>
      </c>
      <c r="C251" s="4">
        <v>1.7348840000000001</v>
      </c>
      <c r="D251" s="4">
        <v>-0.54</v>
      </c>
      <c r="E251" s="4">
        <v>0.58899999999999997</v>
      </c>
      <c r="F251" s="4">
        <v>-4.3367250000000004</v>
      </c>
      <c r="G251" s="4">
        <v>2.4638949999999999</v>
      </c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 t="s">
        <v>130</v>
      </c>
      <c r="B253" s="4"/>
      <c r="C253" s="4"/>
      <c r="D253" s="4"/>
      <c r="E253" s="4"/>
      <c r="F253" s="4"/>
      <c r="G253" s="4"/>
    </row>
    <row r="254" spans="1:7" x14ac:dyDescent="0.2">
      <c r="A254" s="4" t="s">
        <v>53</v>
      </c>
      <c r="B254" s="4">
        <v>-2.2349670000000001</v>
      </c>
      <c r="C254" s="4">
        <v>2.566173</v>
      </c>
      <c r="D254" s="4">
        <v>-0.87</v>
      </c>
      <c r="E254" s="4">
        <v>0.38400000000000001</v>
      </c>
      <c r="F254" s="4">
        <v>-7.2645730000000004</v>
      </c>
      <c r="G254" s="4">
        <v>2.7946399999999998</v>
      </c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 t="s">
        <v>131</v>
      </c>
      <c r="B256" s="4"/>
      <c r="C256" s="4"/>
      <c r="D256" s="4"/>
      <c r="E256" s="4"/>
      <c r="F256" s="4"/>
      <c r="G256" s="4"/>
    </row>
    <row r="257" spans="1:7" x14ac:dyDescent="0.2">
      <c r="A257" s="4" t="s">
        <v>53</v>
      </c>
      <c r="B257" s="4">
        <v>-2.3762599999999998</v>
      </c>
      <c r="C257" s="4">
        <v>4.946123</v>
      </c>
      <c r="D257" s="4">
        <v>-0.48</v>
      </c>
      <c r="E257" s="4">
        <v>0.63100000000000001</v>
      </c>
      <c r="F257" s="4">
        <v>-12.07048</v>
      </c>
      <c r="G257" s="4">
        <v>7.3179629999999998</v>
      </c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 t="s">
        <v>10</v>
      </c>
      <c r="B259" s="4"/>
      <c r="C259" s="4"/>
      <c r="D259" s="4"/>
      <c r="E259" s="4"/>
      <c r="F259" s="4"/>
      <c r="G259" s="4"/>
    </row>
    <row r="260" spans="1:7" x14ac:dyDescent="0.2">
      <c r="A260" s="4" t="s">
        <v>53</v>
      </c>
      <c r="B260" s="4">
        <v>0.3631585</v>
      </c>
      <c r="C260" s="4">
        <v>0.49067670000000002</v>
      </c>
      <c r="D260" s="4">
        <v>0.74</v>
      </c>
      <c r="E260" s="4">
        <v>0.45900000000000002</v>
      </c>
      <c r="F260" s="4">
        <v>-0.59855020000000003</v>
      </c>
      <c r="G260" s="4">
        <v>1.324867</v>
      </c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 t="s">
        <v>12</v>
      </c>
      <c r="B262" s="4"/>
      <c r="C262" s="4"/>
      <c r="D262" s="4"/>
      <c r="E262" s="4"/>
      <c r="F262" s="4"/>
      <c r="G262" s="4"/>
    </row>
    <row r="263" spans="1:7" x14ac:dyDescent="0.2">
      <c r="A263" s="4" t="s">
        <v>53</v>
      </c>
      <c r="B263" s="4">
        <v>0.32496199999999997</v>
      </c>
      <c r="C263" s="4">
        <v>0.13907369999999999</v>
      </c>
      <c r="D263" s="4">
        <v>2.34</v>
      </c>
      <c r="E263" s="4">
        <v>1.9E-2</v>
      </c>
      <c r="F263" s="4">
        <v>5.2382499999999999E-2</v>
      </c>
      <c r="G263" s="4">
        <v>0.59754149999999995</v>
      </c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 t="s">
        <v>55</v>
      </c>
      <c r="B265" s="4"/>
      <c r="C265" s="4"/>
      <c r="D265" s="4"/>
      <c r="E265" s="4"/>
      <c r="F265" s="4"/>
      <c r="G265" s="4"/>
    </row>
    <row r="266" spans="1:7" x14ac:dyDescent="0.2">
      <c r="A266" s="4" t="s">
        <v>53</v>
      </c>
      <c r="B266" s="4">
        <v>-0.2762</v>
      </c>
      <c r="C266" s="4">
        <v>0.21475620000000001</v>
      </c>
      <c r="D266" s="4">
        <v>-1.29</v>
      </c>
      <c r="E266" s="4">
        <v>0.19800000000000001</v>
      </c>
      <c r="F266" s="4">
        <v>-0.69711440000000002</v>
      </c>
      <c r="G266" s="4">
        <v>0.14471439999999999</v>
      </c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 t="s">
        <v>228</v>
      </c>
      <c r="B268" s="4"/>
      <c r="C268" s="4"/>
      <c r="D268" s="4"/>
      <c r="E268" s="4"/>
      <c r="F268" s="4"/>
      <c r="G268" s="4"/>
    </row>
    <row r="269" spans="1:7" x14ac:dyDescent="0.2">
      <c r="A269" s="4" t="s">
        <v>53</v>
      </c>
      <c r="B269" s="4">
        <v>9.9321000000000007E-2</v>
      </c>
      <c r="C269" s="4">
        <v>0.30529770000000001</v>
      </c>
      <c r="D269" s="4">
        <v>0.33</v>
      </c>
      <c r="E269" s="4">
        <v>0.745</v>
      </c>
      <c r="F269" s="4">
        <v>-0.49905139999999998</v>
      </c>
      <c r="G269" s="4">
        <v>0.69769349999999997</v>
      </c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 t="s">
        <v>17</v>
      </c>
      <c r="B271" s="4"/>
      <c r="C271" s="4"/>
      <c r="D271" s="4"/>
      <c r="E271" s="4"/>
      <c r="F271" s="4"/>
      <c r="G271" s="4"/>
    </row>
    <row r="272" spans="1:7" x14ac:dyDescent="0.2">
      <c r="A272" s="4" t="s">
        <v>53</v>
      </c>
      <c r="B272" s="4">
        <v>0.41549789999999998</v>
      </c>
      <c r="C272" s="4">
        <v>0.141682</v>
      </c>
      <c r="D272" s="4">
        <v>2.93</v>
      </c>
      <c r="E272" s="4">
        <v>3.0000000000000001E-3</v>
      </c>
      <c r="F272" s="4">
        <v>0.13780619999999999</v>
      </c>
      <c r="G272" s="4">
        <v>0.69318959999999996</v>
      </c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 t="s">
        <v>19</v>
      </c>
      <c r="B274" s="4"/>
      <c r="C274" s="4"/>
      <c r="D274" s="4"/>
      <c r="E274" s="4"/>
      <c r="F274" s="4"/>
      <c r="G274" s="4"/>
    </row>
    <row r="275" spans="1:7" x14ac:dyDescent="0.2">
      <c r="A275" s="4" t="s">
        <v>53</v>
      </c>
      <c r="B275" s="4">
        <v>0.25973160000000001</v>
      </c>
      <c r="C275" s="4">
        <v>0.1074064</v>
      </c>
      <c r="D275" s="4">
        <v>2.42</v>
      </c>
      <c r="E275" s="4">
        <v>1.6E-2</v>
      </c>
      <c r="F275" s="4">
        <v>4.9218900000000003E-2</v>
      </c>
      <c r="G275" s="4">
        <v>0.4702442</v>
      </c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 t="s">
        <v>229</v>
      </c>
      <c r="B277" s="4"/>
      <c r="C277" s="4"/>
      <c r="D277" s="4"/>
      <c r="E277" s="4"/>
      <c r="F277" s="4"/>
      <c r="G277" s="4"/>
    </row>
    <row r="278" spans="1:7" x14ac:dyDescent="0.2">
      <c r="A278" s="4" t="s">
        <v>53</v>
      </c>
      <c r="B278" s="4">
        <v>0.85731749999999995</v>
      </c>
      <c r="C278" s="4">
        <v>0.26878390000000002</v>
      </c>
      <c r="D278" s="4">
        <v>3.19</v>
      </c>
      <c r="E278" s="4">
        <v>1E-3</v>
      </c>
      <c r="F278" s="4">
        <v>0.33051069999999999</v>
      </c>
      <c r="G278" s="4">
        <v>1.3841239999999999</v>
      </c>
    </row>
    <row r="279" spans="1:7" x14ac:dyDescent="0.2">
      <c r="A279" s="4"/>
      <c r="B279" s="4"/>
      <c r="C279" s="4"/>
      <c r="D279" s="4"/>
      <c r="E279" s="4"/>
      <c r="F279" s="4"/>
      <c r="G279" s="4"/>
    </row>
    <row r="280" spans="1:7" x14ac:dyDescent="0.2">
      <c r="A280" s="4" t="s">
        <v>50</v>
      </c>
      <c r="B280" s="4">
        <v>36.675040000000003</v>
      </c>
      <c r="C280" s="4">
        <v>46.373600000000003</v>
      </c>
      <c r="D280" s="4">
        <v>0.79</v>
      </c>
      <c r="E280" s="4">
        <v>0.42899999999999999</v>
      </c>
      <c r="F280" s="4">
        <v>-54.215539999999997</v>
      </c>
      <c r="G280" s="4">
        <v>127.5656</v>
      </c>
    </row>
    <row r="281" spans="1:7" x14ac:dyDescent="0.2">
      <c r="A281" s="4"/>
      <c r="B281" s="4"/>
      <c r="C281" s="4"/>
      <c r="D281" s="4"/>
      <c r="E281" s="4"/>
      <c r="F281" s="4"/>
      <c r="G281" s="4"/>
    </row>
    <row r="282" spans="1:7" x14ac:dyDescent="0.2">
      <c r="A282" s="4" t="s">
        <v>55</v>
      </c>
      <c r="B282" s="4"/>
      <c r="C282" s="4"/>
      <c r="D282" s="4"/>
      <c r="E282" s="4"/>
      <c r="F282" s="4"/>
      <c r="G282" s="4"/>
    </row>
    <row r="283" spans="1:7" x14ac:dyDescent="0.2">
      <c r="A283" s="4" t="s">
        <v>6</v>
      </c>
      <c r="B283" s="4"/>
      <c r="C283" s="4"/>
      <c r="D283" s="4"/>
      <c r="E283" s="4"/>
      <c r="F283" s="4"/>
      <c r="G283" s="4"/>
    </row>
    <row r="284" spans="1:7" x14ac:dyDescent="0.2">
      <c r="A284" s="4" t="s">
        <v>53</v>
      </c>
      <c r="B284" s="4">
        <v>0.29592410000000002</v>
      </c>
      <c r="C284" s="4">
        <v>0.18389710000000001</v>
      </c>
      <c r="D284" s="4">
        <v>1.61</v>
      </c>
      <c r="E284" s="4">
        <v>0.108</v>
      </c>
      <c r="F284" s="4">
        <v>-6.4507499999999995E-2</v>
      </c>
      <c r="G284" s="4">
        <v>0.65635580000000004</v>
      </c>
    </row>
    <row r="285" spans="1:7" x14ac:dyDescent="0.2">
      <c r="A285" s="4"/>
      <c r="B285" s="4"/>
      <c r="C285" s="4"/>
      <c r="D285" s="4"/>
      <c r="E285" s="4"/>
      <c r="F285" s="4"/>
      <c r="G285" s="4"/>
    </row>
    <row r="286" spans="1:7" x14ac:dyDescent="0.2">
      <c r="A286" s="4" t="s">
        <v>128</v>
      </c>
      <c r="B286" s="4"/>
      <c r="C286" s="4"/>
      <c r="D286" s="4"/>
      <c r="E286" s="4"/>
      <c r="F286" s="4"/>
      <c r="G286" s="4"/>
    </row>
    <row r="287" spans="1:7" x14ac:dyDescent="0.2">
      <c r="A287" s="4" t="s">
        <v>53</v>
      </c>
      <c r="B287" s="4">
        <v>1.3447389999999999</v>
      </c>
      <c r="C287" s="4">
        <v>1.008122</v>
      </c>
      <c r="D287" s="4">
        <v>1.33</v>
      </c>
      <c r="E287" s="4">
        <v>0.182</v>
      </c>
      <c r="F287" s="4">
        <v>-0.63114400000000004</v>
      </c>
      <c r="G287" s="4">
        <v>3.320621</v>
      </c>
    </row>
    <row r="288" spans="1:7" x14ac:dyDescent="0.2">
      <c r="A288" s="4"/>
      <c r="B288" s="4"/>
      <c r="C288" s="4"/>
      <c r="D288" s="4"/>
      <c r="E288" s="4"/>
      <c r="F288" s="4"/>
      <c r="G288" s="4"/>
    </row>
    <row r="289" spans="1:7" x14ac:dyDescent="0.2">
      <c r="A289" s="4" t="s">
        <v>129</v>
      </c>
      <c r="B289" s="4"/>
      <c r="C289" s="4"/>
      <c r="D289" s="4"/>
      <c r="E289" s="4"/>
      <c r="F289" s="4"/>
      <c r="G289" s="4"/>
    </row>
    <row r="290" spans="1:7" x14ac:dyDescent="0.2">
      <c r="A290" s="4" t="s">
        <v>53</v>
      </c>
      <c r="B290" s="4">
        <v>3.339019</v>
      </c>
      <c r="C290" s="4">
        <v>1.7013229999999999</v>
      </c>
      <c r="D290" s="4">
        <v>1.96</v>
      </c>
      <c r="E290" s="4">
        <v>0.05</v>
      </c>
      <c r="F290" s="4">
        <v>4.4875999999999996E-3</v>
      </c>
      <c r="G290" s="4">
        <v>6.6735499999999996</v>
      </c>
    </row>
    <row r="291" spans="1:7" x14ac:dyDescent="0.2">
      <c r="A291" s="4"/>
      <c r="B291" s="4"/>
      <c r="C291" s="4"/>
      <c r="D291" s="4"/>
      <c r="E291" s="4"/>
      <c r="F291" s="4"/>
      <c r="G291" s="4"/>
    </row>
    <row r="292" spans="1:7" x14ac:dyDescent="0.2">
      <c r="A292" s="4" t="s">
        <v>130</v>
      </c>
      <c r="B292" s="4"/>
      <c r="C292" s="4"/>
      <c r="D292" s="4"/>
      <c r="E292" s="4"/>
      <c r="F292" s="4"/>
      <c r="G292" s="4"/>
    </row>
    <row r="293" spans="1:7" x14ac:dyDescent="0.2">
      <c r="A293" s="4" t="s">
        <v>53</v>
      </c>
      <c r="B293" s="4">
        <v>-5.9756999999999998</v>
      </c>
      <c r="C293" s="4">
        <v>2.5165299999999999</v>
      </c>
      <c r="D293" s="4">
        <v>-2.37</v>
      </c>
      <c r="E293" s="4">
        <v>1.7999999999999999E-2</v>
      </c>
      <c r="F293" s="4">
        <v>-10.908010000000001</v>
      </c>
      <c r="G293" s="4">
        <v>-1.043391</v>
      </c>
    </row>
    <row r="294" spans="1:7" x14ac:dyDescent="0.2">
      <c r="A294" s="4"/>
      <c r="B294" s="4"/>
      <c r="C294" s="4"/>
      <c r="D294" s="4"/>
      <c r="E294" s="4"/>
      <c r="F294" s="4"/>
      <c r="G294" s="4"/>
    </row>
    <row r="295" spans="1:7" x14ac:dyDescent="0.2">
      <c r="A295" s="4" t="s">
        <v>131</v>
      </c>
      <c r="B295" s="4"/>
      <c r="C295" s="4"/>
      <c r="D295" s="4"/>
      <c r="E295" s="4"/>
      <c r="F295" s="4"/>
      <c r="G295" s="4"/>
    </row>
    <row r="296" spans="1:7" x14ac:dyDescent="0.2">
      <c r="A296" s="4" t="s">
        <v>53</v>
      </c>
      <c r="B296" s="4">
        <v>-10.93421</v>
      </c>
      <c r="C296" s="4">
        <v>4.8504399999999999</v>
      </c>
      <c r="D296" s="4">
        <v>-2.25</v>
      </c>
      <c r="E296" s="4">
        <v>2.4E-2</v>
      </c>
      <c r="F296" s="4">
        <v>-20.44089</v>
      </c>
      <c r="G296" s="4">
        <v>-1.4275180000000001</v>
      </c>
    </row>
    <row r="297" spans="1:7" x14ac:dyDescent="0.2">
      <c r="A297" s="4"/>
      <c r="B297" s="4"/>
      <c r="C297" s="4"/>
      <c r="D297" s="4"/>
      <c r="E297" s="4"/>
      <c r="F297" s="4"/>
      <c r="G297" s="4"/>
    </row>
    <row r="298" spans="1:7" x14ac:dyDescent="0.2">
      <c r="A298" s="4" t="s">
        <v>10</v>
      </c>
      <c r="B298" s="4"/>
      <c r="C298" s="4"/>
      <c r="D298" s="4"/>
      <c r="E298" s="4"/>
      <c r="F298" s="4"/>
      <c r="G298" s="4"/>
    </row>
    <row r="299" spans="1:7" x14ac:dyDescent="0.2">
      <c r="A299" s="4" t="s">
        <v>53</v>
      </c>
      <c r="B299" s="4">
        <v>-0.12431059999999999</v>
      </c>
      <c r="C299" s="4">
        <v>0.48118460000000002</v>
      </c>
      <c r="D299" s="4">
        <v>-0.26</v>
      </c>
      <c r="E299" s="4">
        <v>0.79600000000000004</v>
      </c>
      <c r="F299" s="4">
        <v>-1.067415</v>
      </c>
      <c r="G299" s="4">
        <v>0.81879380000000002</v>
      </c>
    </row>
    <row r="300" spans="1:7" x14ac:dyDescent="0.2">
      <c r="A300" s="4"/>
      <c r="B300" s="4"/>
      <c r="C300" s="4"/>
      <c r="D300" s="4"/>
      <c r="E300" s="4"/>
      <c r="F300" s="4"/>
      <c r="G300" s="4"/>
    </row>
    <row r="301" spans="1:7" x14ac:dyDescent="0.2">
      <c r="A301" s="4" t="s">
        <v>12</v>
      </c>
      <c r="B301" s="4"/>
      <c r="C301" s="4"/>
      <c r="D301" s="4"/>
      <c r="E301" s="4"/>
      <c r="F301" s="4"/>
      <c r="G301" s="4"/>
    </row>
    <row r="302" spans="1:7" x14ac:dyDescent="0.2">
      <c r="A302" s="4" t="s">
        <v>53</v>
      </c>
      <c r="B302" s="4">
        <v>-4.2080600000000003E-2</v>
      </c>
      <c r="C302" s="4">
        <v>0.13638330000000001</v>
      </c>
      <c r="D302" s="4">
        <v>-0.31</v>
      </c>
      <c r="E302" s="4">
        <v>0.75800000000000001</v>
      </c>
      <c r="F302" s="4">
        <v>-0.30938700000000002</v>
      </c>
      <c r="G302" s="4">
        <v>0.2252258</v>
      </c>
    </row>
    <row r="303" spans="1:7" x14ac:dyDescent="0.2">
      <c r="A303" s="4"/>
      <c r="B303" s="4"/>
      <c r="C303" s="4"/>
      <c r="D303" s="4"/>
      <c r="E303" s="4"/>
      <c r="F303" s="4"/>
      <c r="G303" s="4"/>
    </row>
    <row r="304" spans="1:7" x14ac:dyDescent="0.2">
      <c r="A304" s="4" t="s">
        <v>55</v>
      </c>
      <c r="B304" s="4"/>
      <c r="C304" s="4"/>
      <c r="D304" s="4"/>
      <c r="E304" s="4"/>
      <c r="F304" s="4"/>
      <c r="G304" s="4"/>
    </row>
    <row r="305" spans="1:7" x14ac:dyDescent="0.2">
      <c r="A305" s="4" t="s">
        <v>53</v>
      </c>
      <c r="B305" s="4">
        <v>-0.22080659999999999</v>
      </c>
      <c r="C305" s="4">
        <v>0.2106017</v>
      </c>
      <c r="D305" s="4">
        <v>-1.05</v>
      </c>
      <c r="E305" s="4">
        <v>0.29399999999999998</v>
      </c>
      <c r="F305" s="4">
        <v>-0.63357839999999999</v>
      </c>
      <c r="G305" s="4">
        <v>0.1919652</v>
      </c>
    </row>
    <row r="306" spans="1:7" x14ac:dyDescent="0.2">
      <c r="A306" s="4"/>
      <c r="B306" s="4"/>
      <c r="C306" s="4"/>
      <c r="D306" s="4"/>
      <c r="E306" s="4"/>
      <c r="F306" s="4"/>
      <c r="G306" s="4"/>
    </row>
    <row r="307" spans="1:7" x14ac:dyDescent="0.2">
      <c r="A307" s="4" t="s">
        <v>228</v>
      </c>
      <c r="B307" s="4"/>
      <c r="C307" s="4"/>
      <c r="D307" s="4"/>
      <c r="E307" s="4"/>
      <c r="F307" s="4"/>
      <c r="G307" s="4"/>
    </row>
    <row r="308" spans="1:7" x14ac:dyDescent="0.2">
      <c r="A308" s="4" t="s">
        <v>53</v>
      </c>
      <c r="B308" s="4">
        <v>-0.24918360000000001</v>
      </c>
      <c r="C308" s="4">
        <v>0.29939169999999998</v>
      </c>
      <c r="D308" s="4">
        <v>-0.83</v>
      </c>
      <c r="E308" s="4">
        <v>0.40500000000000003</v>
      </c>
      <c r="F308" s="4">
        <v>-0.83598050000000002</v>
      </c>
      <c r="G308" s="4">
        <v>0.33761330000000001</v>
      </c>
    </row>
    <row r="309" spans="1:7" x14ac:dyDescent="0.2">
      <c r="A309" s="4"/>
      <c r="B309" s="4"/>
      <c r="C309" s="4"/>
      <c r="D309" s="4"/>
      <c r="E309" s="4"/>
      <c r="F309" s="4"/>
      <c r="G309" s="4"/>
    </row>
    <row r="310" spans="1:7" x14ac:dyDescent="0.2">
      <c r="A310" s="4" t="s">
        <v>17</v>
      </c>
      <c r="B310" s="4"/>
      <c r="C310" s="4"/>
      <c r="D310" s="4"/>
      <c r="E310" s="4"/>
      <c r="F310" s="4"/>
      <c r="G310" s="4"/>
    </row>
    <row r="311" spans="1:7" x14ac:dyDescent="0.2">
      <c r="A311" s="4" t="s">
        <v>53</v>
      </c>
      <c r="B311" s="4">
        <v>-2.6687099999999998E-2</v>
      </c>
      <c r="C311" s="4">
        <v>0.13894119999999999</v>
      </c>
      <c r="D311" s="4">
        <v>-0.19</v>
      </c>
      <c r="E311" s="4">
        <v>0.84799999999999998</v>
      </c>
      <c r="F311" s="4">
        <v>-0.29900680000000002</v>
      </c>
      <c r="G311" s="4">
        <v>0.24563270000000001</v>
      </c>
    </row>
    <row r="312" spans="1:7" x14ac:dyDescent="0.2">
      <c r="A312" s="4"/>
      <c r="B312" s="4"/>
      <c r="C312" s="4"/>
      <c r="D312" s="4"/>
      <c r="E312" s="4"/>
      <c r="F312" s="4"/>
      <c r="G312" s="4"/>
    </row>
    <row r="313" spans="1:7" x14ac:dyDescent="0.2">
      <c r="A313" s="4" t="s">
        <v>19</v>
      </c>
      <c r="B313" s="4"/>
      <c r="C313" s="4"/>
      <c r="D313" s="4"/>
      <c r="E313" s="4"/>
      <c r="F313" s="4"/>
      <c r="G313" s="4"/>
    </row>
    <row r="314" spans="1:7" x14ac:dyDescent="0.2">
      <c r="A314" s="4" t="s">
        <v>53</v>
      </c>
      <c r="B314" s="4">
        <v>0.18299399999999999</v>
      </c>
      <c r="C314" s="4">
        <v>0.10532859999999999</v>
      </c>
      <c r="D314" s="4">
        <v>1.74</v>
      </c>
      <c r="E314" s="4">
        <v>8.2000000000000003E-2</v>
      </c>
      <c r="F314" s="4">
        <v>-2.34463E-2</v>
      </c>
      <c r="G314" s="4">
        <v>0.38943430000000001</v>
      </c>
    </row>
    <row r="315" spans="1:7" x14ac:dyDescent="0.2">
      <c r="A315" s="4"/>
      <c r="B315" s="4"/>
      <c r="C315" s="4"/>
      <c r="D315" s="4"/>
      <c r="E315" s="4"/>
      <c r="F315" s="4"/>
      <c r="G315" s="4"/>
    </row>
    <row r="316" spans="1:7" x14ac:dyDescent="0.2">
      <c r="A316" s="4" t="s">
        <v>229</v>
      </c>
      <c r="B316" s="4"/>
      <c r="C316" s="4"/>
      <c r="D316" s="4"/>
      <c r="E316" s="4"/>
      <c r="F316" s="4"/>
      <c r="G316" s="4"/>
    </row>
    <row r="317" spans="1:7" x14ac:dyDescent="0.2">
      <c r="A317" s="4" t="s">
        <v>53</v>
      </c>
      <c r="B317" s="4">
        <v>5.5810400000000003E-2</v>
      </c>
      <c r="C317" s="4">
        <v>0.26358429999999999</v>
      </c>
      <c r="D317" s="4">
        <v>0.21</v>
      </c>
      <c r="E317" s="4">
        <v>0.83199999999999996</v>
      </c>
      <c r="F317" s="4">
        <v>-0.46080529999999997</v>
      </c>
      <c r="G317" s="4">
        <v>0.57242599999999999</v>
      </c>
    </row>
    <row r="318" spans="1:7" x14ac:dyDescent="0.2">
      <c r="A318" s="4"/>
      <c r="B318" s="4"/>
      <c r="C318" s="4"/>
      <c r="D318" s="4"/>
      <c r="E318" s="4"/>
      <c r="F318" s="4"/>
      <c r="G318" s="4"/>
    </row>
    <row r="319" spans="1:7" x14ac:dyDescent="0.2">
      <c r="A319" s="4" t="s">
        <v>50</v>
      </c>
      <c r="B319" s="4">
        <v>119.22199999999999</v>
      </c>
      <c r="C319" s="4">
        <v>45.476500000000001</v>
      </c>
      <c r="D319" s="4">
        <v>2.62</v>
      </c>
      <c r="E319" s="4">
        <v>8.9999999999999993E-3</v>
      </c>
      <c r="F319" s="4">
        <v>30.08972</v>
      </c>
      <c r="G319" s="4">
        <v>208.35429999999999</v>
      </c>
    </row>
    <row r="320" spans="1:7" x14ac:dyDescent="0.2">
      <c r="A320" s="4"/>
      <c r="B320" s="4"/>
      <c r="C320" s="4"/>
      <c r="D320" s="4"/>
      <c r="E320" s="4"/>
      <c r="F320" s="4"/>
      <c r="G320" s="4"/>
    </row>
    <row r="321" spans="1:7" x14ac:dyDescent="0.2">
      <c r="A321" s="4" t="s">
        <v>228</v>
      </c>
      <c r="B321" s="4"/>
      <c r="C321" s="4"/>
      <c r="D321" s="4"/>
      <c r="E321" s="4"/>
      <c r="F321" s="4"/>
      <c r="G321" s="4"/>
    </row>
    <row r="322" spans="1:7" x14ac:dyDescent="0.2">
      <c r="A322" s="4" t="s">
        <v>6</v>
      </c>
      <c r="B322" s="4"/>
      <c r="C322" s="4"/>
      <c r="D322" s="4"/>
      <c r="E322" s="4"/>
      <c r="F322" s="4"/>
      <c r="G322" s="4"/>
    </row>
    <row r="323" spans="1:7" x14ac:dyDescent="0.2">
      <c r="A323" s="4" t="s">
        <v>53</v>
      </c>
      <c r="B323" s="4">
        <v>-1.8118499999999999E-2</v>
      </c>
      <c r="C323" s="4">
        <v>4.0478300000000002E-2</v>
      </c>
      <c r="D323" s="4">
        <v>-0.45</v>
      </c>
      <c r="E323" s="4">
        <v>0.65400000000000003</v>
      </c>
      <c r="F323" s="4">
        <v>-9.7454600000000002E-2</v>
      </c>
      <c r="G323" s="4">
        <v>6.1217500000000001E-2</v>
      </c>
    </row>
    <row r="324" spans="1:7" x14ac:dyDescent="0.2">
      <c r="A324" s="4"/>
      <c r="B324" s="4"/>
      <c r="C324" s="4"/>
      <c r="D324" s="4"/>
      <c r="E324" s="4"/>
      <c r="F324" s="4"/>
      <c r="G324" s="4"/>
    </row>
    <row r="325" spans="1:7" x14ac:dyDescent="0.2">
      <c r="A325" s="4" t="s">
        <v>128</v>
      </c>
      <c r="B325" s="4"/>
      <c r="C325" s="4"/>
      <c r="D325" s="4"/>
      <c r="E325" s="4"/>
      <c r="F325" s="4"/>
      <c r="G325" s="4"/>
    </row>
    <row r="326" spans="1:7" x14ac:dyDescent="0.2">
      <c r="A326" s="4" t="s">
        <v>53</v>
      </c>
      <c r="B326" s="4">
        <v>-0.17099420000000001</v>
      </c>
      <c r="C326" s="4">
        <v>0.22190170000000001</v>
      </c>
      <c r="D326" s="4">
        <v>-0.77</v>
      </c>
      <c r="E326" s="4">
        <v>0.441</v>
      </c>
      <c r="F326" s="4">
        <v>-0.60591349999999999</v>
      </c>
      <c r="G326" s="4">
        <v>0.26392520000000003</v>
      </c>
    </row>
    <row r="327" spans="1:7" x14ac:dyDescent="0.2">
      <c r="A327" s="4"/>
      <c r="B327" s="4"/>
      <c r="C327" s="4"/>
      <c r="D327" s="4"/>
      <c r="E327" s="4"/>
      <c r="F327" s="4"/>
      <c r="G327" s="4"/>
    </row>
    <row r="328" spans="1:7" x14ac:dyDescent="0.2">
      <c r="A328" s="4" t="s">
        <v>129</v>
      </c>
      <c r="B328" s="4"/>
      <c r="C328" s="4"/>
      <c r="D328" s="4"/>
      <c r="E328" s="4"/>
      <c r="F328" s="4"/>
      <c r="G328" s="4"/>
    </row>
    <row r="329" spans="1:7" x14ac:dyDescent="0.2">
      <c r="A329" s="4" t="s">
        <v>53</v>
      </c>
      <c r="B329" s="4">
        <v>0.7436239</v>
      </c>
      <c r="C329" s="4">
        <v>0.37448480000000001</v>
      </c>
      <c r="D329" s="4">
        <v>1.99</v>
      </c>
      <c r="E329" s="4">
        <v>4.7E-2</v>
      </c>
      <c r="F329" s="4">
        <v>9.6471000000000005E-3</v>
      </c>
      <c r="G329" s="4">
        <v>1.4776009999999999</v>
      </c>
    </row>
    <row r="330" spans="1:7" x14ac:dyDescent="0.2">
      <c r="A330" s="4"/>
      <c r="B330" s="4"/>
      <c r="C330" s="4"/>
      <c r="D330" s="4"/>
      <c r="E330" s="4"/>
      <c r="F330" s="4"/>
      <c r="G330" s="4"/>
    </row>
    <row r="331" spans="1:7" x14ac:dyDescent="0.2">
      <c r="A331" s="4" t="s">
        <v>130</v>
      </c>
      <c r="B331" s="4"/>
      <c r="C331" s="4"/>
      <c r="D331" s="4"/>
      <c r="E331" s="4"/>
      <c r="F331" s="4"/>
      <c r="G331" s="4"/>
    </row>
    <row r="332" spans="1:7" x14ac:dyDescent="0.2">
      <c r="A332" s="4" t="s">
        <v>53</v>
      </c>
      <c r="B332" s="4">
        <v>5.4589720000000002</v>
      </c>
      <c r="C332" s="4">
        <v>0.55392339999999995</v>
      </c>
      <c r="D332" s="4">
        <v>9.86</v>
      </c>
      <c r="E332" s="4">
        <v>0</v>
      </c>
      <c r="F332" s="4">
        <v>4.3733019999999998</v>
      </c>
      <c r="G332" s="4">
        <v>6.5446419999999996</v>
      </c>
    </row>
    <row r="333" spans="1:7" x14ac:dyDescent="0.2">
      <c r="A333" s="4"/>
      <c r="B333" s="4"/>
      <c r="C333" s="4"/>
      <c r="D333" s="4"/>
      <c r="E333" s="4"/>
      <c r="F333" s="4"/>
      <c r="G333" s="4"/>
    </row>
    <row r="334" spans="1:7" x14ac:dyDescent="0.2">
      <c r="A334" s="4" t="s">
        <v>131</v>
      </c>
      <c r="B334" s="4"/>
      <c r="C334" s="4"/>
      <c r="D334" s="4"/>
      <c r="E334" s="4"/>
      <c r="F334" s="4"/>
      <c r="G334" s="4"/>
    </row>
    <row r="335" spans="1:7" x14ac:dyDescent="0.2">
      <c r="A335" s="4" t="s">
        <v>53</v>
      </c>
      <c r="B335" s="4">
        <v>-4.3269330000000004</v>
      </c>
      <c r="C335" s="4">
        <v>1.0676490000000001</v>
      </c>
      <c r="D335" s="4">
        <v>-4.05</v>
      </c>
      <c r="E335" s="4">
        <v>0</v>
      </c>
      <c r="F335" s="4">
        <v>-6.4194880000000003</v>
      </c>
      <c r="G335" s="4">
        <v>-2.2343790000000001</v>
      </c>
    </row>
    <row r="336" spans="1:7" x14ac:dyDescent="0.2">
      <c r="A336" s="4"/>
      <c r="B336" s="4"/>
      <c r="C336" s="4"/>
      <c r="D336" s="4"/>
      <c r="E336" s="4"/>
      <c r="F336" s="4"/>
      <c r="G336" s="4"/>
    </row>
    <row r="337" spans="1:7" x14ac:dyDescent="0.2">
      <c r="A337" s="4" t="s">
        <v>10</v>
      </c>
      <c r="B337" s="4"/>
      <c r="C337" s="4"/>
      <c r="D337" s="4"/>
      <c r="E337" s="4"/>
      <c r="F337" s="4"/>
      <c r="G337" s="4"/>
    </row>
    <row r="338" spans="1:7" x14ac:dyDescent="0.2">
      <c r="A338" s="4" t="s">
        <v>53</v>
      </c>
      <c r="B338" s="4">
        <v>0.65565989999999996</v>
      </c>
      <c r="C338" s="4">
        <v>0.10591540000000001</v>
      </c>
      <c r="D338" s="4">
        <v>6.19</v>
      </c>
      <c r="E338" s="4">
        <v>0</v>
      </c>
      <c r="F338" s="4">
        <v>0.44806940000000001</v>
      </c>
      <c r="G338" s="4">
        <v>0.86325030000000003</v>
      </c>
    </row>
    <row r="339" spans="1:7" x14ac:dyDescent="0.2">
      <c r="A339" s="4"/>
      <c r="B339" s="4"/>
      <c r="C339" s="4"/>
      <c r="D339" s="4"/>
      <c r="E339" s="4"/>
      <c r="F339" s="4"/>
      <c r="G339" s="4"/>
    </row>
    <row r="340" spans="1:7" x14ac:dyDescent="0.2">
      <c r="A340" s="4" t="s">
        <v>12</v>
      </c>
      <c r="B340" s="4"/>
      <c r="C340" s="4"/>
      <c r="D340" s="4"/>
      <c r="E340" s="4"/>
      <c r="F340" s="4"/>
      <c r="G340" s="4"/>
    </row>
    <row r="341" spans="1:7" x14ac:dyDescent="0.2">
      <c r="A341" s="4" t="s">
        <v>53</v>
      </c>
      <c r="B341" s="4">
        <v>1.89889E-2</v>
      </c>
      <c r="C341" s="4">
        <v>3.0019899999999999E-2</v>
      </c>
      <c r="D341" s="4">
        <v>0.63</v>
      </c>
      <c r="E341" s="4">
        <v>0.52700000000000002</v>
      </c>
      <c r="F341" s="4">
        <v>-3.9849000000000002E-2</v>
      </c>
      <c r="G341" s="4">
        <v>7.7826699999999999E-2</v>
      </c>
    </row>
    <row r="342" spans="1:7" x14ac:dyDescent="0.2">
      <c r="A342" s="4"/>
      <c r="B342" s="4"/>
      <c r="C342" s="4"/>
      <c r="D342" s="4"/>
      <c r="E342" s="4"/>
      <c r="F342" s="4"/>
      <c r="G342" s="4"/>
    </row>
    <row r="343" spans="1:7" x14ac:dyDescent="0.2">
      <c r="A343" s="4" t="s">
        <v>55</v>
      </c>
      <c r="B343" s="4"/>
      <c r="C343" s="4"/>
      <c r="D343" s="4"/>
      <c r="E343" s="4"/>
      <c r="F343" s="4"/>
      <c r="G343" s="4"/>
    </row>
    <row r="344" spans="1:7" x14ac:dyDescent="0.2">
      <c r="A344" s="4" t="s">
        <v>53</v>
      </c>
      <c r="B344" s="4">
        <v>-9.0735999999999994E-3</v>
      </c>
      <c r="C344" s="4">
        <v>4.6356399999999999E-2</v>
      </c>
      <c r="D344" s="4">
        <v>-0.2</v>
      </c>
      <c r="E344" s="4">
        <v>0.84499999999999997</v>
      </c>
      <c r="F344" s="4">
        <v>-9.9930400000000003E-2</v>
      </c>
      <c r="G344" s="4">
        <v>8.17832E-2</v>
      </c>
    </row>
    <row r="345" spans="1:7" x14ac:dyDescent="0.2">
      <c r="A345" s="4"/>
      <c r="B345" s="4"/>
      <c r="C345" s="4"/>
      <c r="D345" s="4"/>
      <c r="E345" s="4"/>
      <c r="F345" s="4"/>
      <c r="G345" s="4"/>
    </row>
    <row r="346" spans="1:7" x14ac:dyDescent="0.2">
      <c r="A346" s="4" t="s">
        <v>228</v>
      </c>
      <c r="B346" s="4"/>
      <c r="C346" s="4"/>
      <c r="D346" s="4"/>
      <c r="E346" s="4"/>
      <c r="F346" s="4"/>
      <c r="G346" s="4"/>
    </row>
    <row r="347" spans="1:7" x14ac:dyDescent="0.2">
      <c r="A347" s="4" t="s">
        <v>53</v>
      </c>
      <c r="B347" s="4">
        <v>-2.8672699999999999E-2</v>
      </c>
      <c r="C347" s="4">
        <v>6.5900299999999995E-2</v>
      </c>
      <c r="D347" s="4">
        <v>-0.44</v>
      </c>
      <c r="E347" s="4">
        <v>0.66300000000000003</v>
      </c>
      <c r="F347" s="4">
        <v>-0.1578349</v>
      </c>
      <c r="G347" s="4">
        <v>0.1004895</v>
      </c>
    </row>
    <row r="348" spans="1:7" x14ac:dyDescent="0.2">
      <c r="A348" s="4"/>
      <c r="B348" s="4"/>
      <c r="C348" s="4"/>
      <c r="D348" s="4"/>
      <c r="E348" s="4"/>
      <c r="F348" s="4"/>
      <c r="G348" s="4"/>
    </row>
    <row r="349" spans="1:7" x14ac:dyDescent="0.2">
      <c r="A349" s="4" t="s">
        <v>17</v>
      </c>
      <c r="B349" s="4"/>
      <c r="C349" s="4"/>
      <c r="D349" s="4"/>
      <c r="E349" s="4"/>
      <c r="F349" s="4"/>
      <c r="G349" s="4"/>
    </row>
    <row r="350" spans="1:7" x14ac:dyDescent="0.2">
      <c r="A350" s="4" t="s">
        <v>53</v>
      </c>
      <c r="B350" s="4">
        <v>-3.1638399999999997E-2</v>
      </c>
      <c r="C350" s="4">
        <v>3.05829E-2</v>
      </c>
      <c r="D350" s="4">
        <v>-1.03</v>
      </c>
      <c r="E350" s="4">
        <v>0.30099999999999999</v>
      </c>
      <c r="F350" s="4">
        <v>-9.15797E-2</v>
      </c>
      <c r="G350" s="4">
        <v>2.8302999999999998E-2</v>
      </c>
    </row>
    <row r="351" spans="1:7" x14ac:dyDescent="0.2">
      <c r="A351" s="4"/>
      <c r="B351" s="4"/>
      <c r="C351" s="4"/>
      <c r="D351" s="4"/>
      <c r="E351" s="4"/>
      <c r="F351" s="4"/>
      <c r="G351" s="4"/>
    </row>
    <row r="352" spans="1:7" x14ac:dyDescent="0.2">
      <c r="A352" s="4" t="s">
        <v>19</v>
      </c>
      <c r="B352" s="4"/>
      <c r="C352" s="4"/>
      <c r="D352" s="4"/>
      <c r="E352" s="4"/>
      <c r="F352" s="4"/>
      <c r="G352" s="4"/>
    </row>
    <row r="353" spans="1:7" x14ac:dyDescent="0.2">
      <c r="A353" s="4" t="s">
        <v>53</v>
      </c>
      <c r="B353" s="4">
        <v>0.30004740000000002</v>
      </c>
      <c r="C353" s="4">
        <v>2.3184300000000001E-2</v>
      </c>
      <c r="D353" s="4">
        <v>12.94</v>
      </c>
      <c r="E353" s="4">
        <v>0</v>
      </c>
      <c r="F353" s="4">
        <v>0.25460700000000003</v>
      </c>
      <c r="G353" s="4">
        <v>0.34548780000000001</v>
      </c>
    </row>
    <row r="354" spans="1:7" x14ac:dyDescent="0.2">
      <c r="A354" s="4"/>
      <c r="B354" s="4"/>
      <c r="C354" s="4"/>
      <c r="D354" s="4"/>
      <c r="E354" s="4"/>
      <c r="F354" s="4"/>
      <c r="G354" s="4"/>
    </row>
    <row r="355" spans="1:7" x14ac:dyDescent="0.2">
      <c r="A355" s="4" t="s">
        <v>229</v>
      </c>
      <c r="B355" s="4"/>
      <c r="C355" s="4"/>
      <c r="D355" s="4"/>
      <c r="E355" s="4"/>
      <c r="F355" s="4"/>
      <c r="G355" s="4"/>
    </row>
    <row r="356" spans="1:7" x14ac:dyDescent="0.2">
      <c r="A356" s="4" t="s">
        <v>53</v>
      </c>
      <c r="B356" s="4">
        <v>3.6354200000000003E-2</v>
      </c>
      <c r="C356" s="4">
        <v>5.8018599999999997E-2</v>
      </c>
      <c r="D356" s="4">
        <v>0.63</v>
      </c>
      <c r="E356" s="4">
        <v>0.53100000000000003</v>
      </c>
      <c r="F356" s="4">
        <v>-7.7360100000000001E-2</v>
      </c>
      <c r="G356" s="4">
        <v>0.15006849999999999</v>
      </c>
    </row>
    <row r="357" spans="1:7" x14ac:dyDescent="0.2">
      <c r="A357" s="4"/>
      <c r="B357" s="4"/>
      <c r="C357" s="4"/>
      <c r="D357" s="4"/>
      <c r="E357" s="4"/>
      <c r="F357" s="4"/>
      <c r="G357" s="4"/>
    </row>
    <row r="358" spans="1:7" x14ac:dyDescent="0.2">
      <c r="A358" s="4" t="s">
        <v>50</v>
      </c>
      <c r="B358" s="4">
        <v>8.5594359999999998</v>
      </c>
      <c r="C358" s="4">
        <v>10.010009999999999</v>
      </c>
      <c r="D358" s="4">
        <v>0.86</v>
      </c>
      <c r="E358" s="4">
        <v>0.39300000000000002</v>
      </c>
      <c r="F358" s="4">
        <v>-11.05983</v>
      </c>
      <c r="G358" s="4">
        <v>28.178699999999999</v>
      </c>
    </row>
    <row r="359" spans="1:7" x14ac:dyDescent="0.2">
      <c r="A359" s="4"/>
      <c r="B359" s="4"/>
      <c r="C359" s="4"/>
      <c r="D359" s="4"/>
      <c r="E359" s="4"/>
      <c r="F359" s="4"/>
      <c r="G359" s="4"/>
    </row>
    <row r="360" spans="1:7" x14ac:dyDescent="0.2">
      <c r="A360" s="4" t="s">
        <v>17</v>
      </c>
      <c r="B360" s="4"/>
      <c r="C360" s="4"/>
      <c r="D360" s="4"/>
      <c r="E360" s="4"/>
      <c r="F360" s="4"/>
      <c r="G360" s="4"/>
    </row>
    <row r="361" spans="1:7" x14ac:dyDescent="0.2">
      <c r="A361" s="4" t="s">
        <v>6</v>
      </c>
      <c r="B361" s="4"/>
      <c r="C361" s="4"/>
      <c r="D361" s="4"/>
      <c r="E361" s="4"/>
      <c r="F361" s="4"/>
      <c r="G361" s="4"/>
    </row>
    <row r="362" spans="1:7" x14ac:dyDescent="0.2">
      <c r="A362" s="4" t="s">
        <v>53</v>
      </c>
      <c r="B362" s="4">
        <v>9.1262200000000002E-2</v>
      </c>
      <c r="C362" s="4">
        <v>9.6380300000000002E-2</v>
      </c>
      <c r="D362" s="4">
        <v>0.95</v>
      </c>
      <c r="E362" s="4">
        <v>0.34399999999999997</v>
      </c>
      <c r="F362" s="4">
        <v>-9.7639699999999996E-2</v>
      </c>
      <c r="G362" s="4">
        <v>0.28016419999999997</v>
      </c>
    </row>
    <row r="363" spans="1:7" x14ac:dyDescent="0.2">
      <c r="A363" s="4"/>
      <c r="B363" s="4"/>
      <c r="C363" s="4"/>
      <c r="D363" s="4"/>
      <c r="E363" s="4"/>
      <c r="F363" s="4"/>
      <c r="G363" s="4"/>
    </row>
    <row r="364" spans="1:7" x14ac:dyDescent="0.2">
      <c r="A364" s="4" t="s">
        <v>128</v>
      </c>
      <c r="B364" s="4"/>
      <c r="C364" s="4"/>
      <c r="D364" s="4"/>
      <c r="E364" s="4"/>
      <c r="F364" s="4"/>
      <c r="G364" s="4"/>
    </row>
    <row r="365" spans="1:7" x14ac:dyDescent="0.2">
      <c r="A365" s="4" t="s">
        <v>53</v>
      </c>
      <c r="B365" s="4">
        <v>-0.95198020000000005</v>
      </c>
      <c r="C365" s="4">
        <v>0.52835589999999999</v>
      </c>
      <c r="D365" s="4">
        <v>-1.8</v>
      </c>
      <c r="E365" s="4">
        <v>7.1999999999999995E-2</v>
      </c>
      <c r="F365" s="4">
        <v>-1.9875389999999999</v>
      </c>
      <c r="G365" s="4">
        <v>8.3578399999999997E-2</v>
      </c>
    </row>
    <row r="366" spans="1:7" x14ac:dyDescent="0.2">
      <c r="A366" s="4"/>
      <c r="B366" s="4"/>
      <c r="C366" s="4"/>
      <c r="D366" s="4"/>
      <c r="E366" s="4"/>
      <c r="F366" s="4"/>
      <c r="G366" s="4"/>
    </row>
    <row r="367" spans="1:7" x14ac:dyDescent="0.2">
      <c r="A367" s="4" t="s">
        <v>129</v>
      </c>
      <c r="B367" s="4"/>
      <c r="C367" s="4"/>
      <c r="D367" s="4"/>
      <c r="E367" s="4"/>
      <c r="F367" s="4"/>
      <c r="G367" s="4"/>
    </row>
    <row r="368" spans="1:7" x14ac:dyDescent="0.2">
      <c r="A368" s="4" t="s">
        <v>53</v>
      </c>
      <c r="B368" s="4">
        <v>2.8243589999999998</v>
      </c>
      <c r="C368" s="4">
        <v>0.89166190000000001</v>
      </c>
      <c r="D368" s="4">
        <v>3.17</v>
      </c>
      <c r="E368" s="4">
        <v>2E-3</v>
      </c>
      <c r="F368" s="4">
        <v>1.0767340000000001</v>
      </c>
      <c r="G368" s="4">
        <v>4.5719849999999997</v>
      </c>
    </row>
    <row r="369" spans="1:7" x14ac:dyDescent="0.2">
      <c r="A369" s="4"/>
      <c r="B369" s="4"/>
      <c r="C369" s="4"/>
      <c r="D369" s="4"/>
      <c r="E369" s="4"/>
      <c r="F369" s="4"/>
      <c r="G369" s="4"/>
    </row>
    <row r="370" spans="1:7" x14ac:dyDescent="0.2">
      <c r="A370" s="4" t="s">
        <v>130</v>
      </c>
      <c r="B370" s="4"/>
      <c r="C370" s="4"/>
      <c r="D370" s="4"/>
      <c r="E370" s="4"/>
      <c r="F370" s="4"/>
      <c r="G370" s="4"/>
    </row>
    <row r="371" spans="1:7" x14ac:dyDescent="0.2">
      <c r="A371" s="4" t="s">
        <v>53</v>
      </c>
      <c r="B371" s="4">
        <v>-5.279134</v>
      </c>
      <c r="C371" s="4">
        <v>1.3189120000000001</v>
      </c>
      <c r="D371" s="4">
        <v>-4</v>
      </c>
      <c r="E371" s="4">
        <v>0</v>
      </c>
      <c r="F371" s="4">
        <v>-7.8641529999999999</v>
      </c>
      <c r="G371" s="4">
        <v>-2.694115</v>
      </c>
    </row>
    <row r="372" spans="1:7" x14ac:dyDescent="0.2">
      <c r="A372" s="4"/>
      <c r="B372" s="4"/>
      <c r="C372" s="4"/>
      <c r="D372" s="4"/>
      <c r="E372" s="4"/>
      <c r="F372" s="4"/>
      <c r="G372" s="4"/>
    </row>
    <row r="373" spans="1:7" x14ac:dyDescent="0.2">
      <c r="A373" s="4" t="s">
        <v>131</v>
      </c>
      <c r="B373" s="4"/>
      <c r="C373" s="4"/>
      <c r="D373" s="4"/>
      <c r="E373" s="4"/>
      <c r="F373" s="4"/>
      <c r="G373" s="4"/>
    </row>
    <row r="374" spans="1:7" x14ac:dyDescent="0.2">
      <c r="A374" s="4" t="s">
        <v>53</v>
      </c>
      <c r="B374" s="4">
        <v>-4.696885</v>
      </c>
      <c r="C374" s="4">
        <v>2.5421119999999999</v>
      </c>
      <c r="D374" s="4">
        <v>-1.85</v>
      </c>
      <c r="E374" s="4">
        <v>6.5000000000000002E-2</v>
      </c>
      <c r="F374" s="4">
        <v>-9.6793329999999997</v>
      </c>
      <c r="G374" s="4">
        <v>0.2855625</v>
      </c>
    </row>
    <row r="375" spans="1:7" x14ac:dyDescent="0.2">
      <c r="A375" s="4"/>
      <c r="B375" s="4"/>
      <c r="C375" s="4"/>
      <c r="D375" s="4"/>
      <c r="E375" s="4"/>
      <c r="F375" s="4"/>
      <c r="G375" s="4"/>
    </row>
    <row r="376" spans="1:7" x14ac:dyDescent="0.2">
      <c r="A376" s="4" t="s">
        <v>10</v>
      </c>
      <c r="B376" s="4"/>
      <c r="C376" s="4"/>
      <c r="D376" s="4"/>
      <c r="E376" s="4"/>
      <c r="F376" s="4"/>
      <c r="G376" s="4"/>
    </row>
    <row r="377" spans="1:7" x14ac:dyDescent="0.2">
      <c r="A377" s="4" t="s">
        <v>53</v>
      </c>
      <c r="B377" s="4">
        <v>-0.46951559999999998</v>
      </c>
      <c r="C377" s="4">
        <v>0.25218849999999998</v>
      </c>
      <c r="D377" s="4">
        <v>-1.86</v>
      </c>
      <c r="E377" s="4">
        <v>6.3E-2</v>
      </c>
      <c r="F377" s="4">
        <v>-0.96379590000000004</v>
      </c>
      <c r="G377" s="4">
        <v>2.4764700000000001E-2</v>
      </c>
    </row>
    <row r="378" spans="1:7" x14ac:dyDescent="0.2">
      <c r="A378" s="4"/>
      <c r="B378" s="4"/>
      <c r="C378" s="4"/>
      <c r="D378" s="4"/>
      <c r="E378" s="4"/>
      <c r="F378" s="4"/>
      <c r="G378" s="4"/>
    </row>
    <row r="379" spans="1:7" x14ac:dyDescent="0.2">
      <c r="A379" s="4" t="s">
        <v>12</v>
      </c>
      <c r="B379" s="4"/>
      <c r="C379" s="4"/>
      <c r="D379" s="4"/>
      <c r="E379" s="4"/>
      <c r="F379" s="4"/>
      <c r="G379" s="4"/>
    </row>
    <row r="380" spans="1:7" x14ac:dyDescent="0.2">
      <c r="A380" s="4" t="s">
        <v>53</v>
      </c>
      <c r="B380" s="4">
        <v>-2.8030699999999999E-2</v>
      </c>
      <c r="C380" s="4">
        <v>7.1478399999999997E-2</v>
      </c>
      <c r="D380" s="4">
        <v>-0.39</v>
      </c>
      <c r="E380" s="4">
        <v>0.69499999999999995</v>
      </c>
      <c r="F380" s="4">
        <v>-0.16812579999999999</v>
      </c>
      <c r="G380" s="4">
        <v>0.11206439999999999</v>
      </c>
    </row>
    <row r="381" spans="1:7" x14ac:dyDescent="0.2">
      <c r="A381" s="4"/>
      <c r="B381" s="4"/>
      <c r="C381" s="4"/>
      <c r="D381" s="4"/>
      <c r="E381" s="4"/>
      <c r="F381" s="4"/>
      <c r="G381" s="4"/>
    </row>
    <row r="382" spans="1:7" x14ac:dyDescent="0.2">
      <c r="A382" s="4" t="s">
        <v>55</v>
      </c>
      <c r="B382" s="4"/>
      <c r="C382" s="4"/>
      <c r="D382" s="4"/>
      <c r="E382" s="4"/>
      <c r="F382" s="4"/>
      <c r="G382" s="4"/>
    </row>
    <row r="383" spans="1:7" x14ac:dyDescent="0.2">
      <c r="A383" s="4" t="s">
        <v>53</v>
      </c>
      <c r="B383" s="4">
        <v>-0.20800750000000001</v>
      </c>
      <c r="C383" s="4">
        <v>0.11037619999999999</v>
      </c>
      <c r="D383" s="4">
        <v>-1.88</v>
      </c>
      <c r="E383" s="4">
        <v>5.8999999999999997E-2</v>
      </c>
      <c r="F383" s="4">
        <v>-0.42434080000000002</v>
      </c>
      <c r="G383" s="4">
        <v>8.3259000000000007E-3</v>
      </c>
    </row>
    <row r="384" spans="1:7" x14ac:dyDescent="0.2">
      <c r="A384" s="4"/>
      <c r="B384" s="4"/>
      <c r="C384" s="4"/>
      <c r="D384" s="4"/>
      <c r="E384" s="4"/>
      <c r="F384" s="4"/>
      <c r="G384" s="4"/>
    </row>
    <row r="385" spans="1:7" x14ac:dyDescent="0.2">
      <c r="A385" s="4" t="s">
        <v>228</v>
      </c>
      <c r="B385" s="4"/>
      <c r="C385" s="4"/>
      <c r="D385" s="4"/>
      <c r="E385" s="4"/>
      <c r="F385" s="4"/>
      <c r="G385" s="4"/>
    </row>
    <row r="386" spans="1:7" x14ac:dyDescent="0.2">
      <c r="A386" s="4" t="s">
        <v>53</v>
      </c>
      <c r="B386" s="4">
        <v>-0.34360990000000002</v>
      </c>
      <c r="C386" s="4">
        <v>0.15691099999999999</v>
      </c>
      <c r="D386" s="4">
        <v>-2.19</v>
      </c>
      <c r="E386" s="4">
        <v>2.9000000000000001E-2</v>
      </c>
      <c r="F386" s="4">
        <v>-0.65114970000000005</v>
      </c>
      <c r="G386" s="4">
        <v>-3.6070100000000001E-2</v>
      </c>
    </row>
    <row r="387" spans="1:7" x14ac:dyDescent="0.2">
      <c r="A387" s="4"/>
      <c r="B387" s="4"/>
      <c r="C387" s="4"/>
      <c r="D387" s="4"/>
      <c r="E387" s="4"/>
      <c r="F387" s="4"/>
      <c r="G387" s="4"/>
    </row>
    <row r="388" spans="1:7" x14ac:dyDescent="0.2">
      <c r="A388" s="4" t="s">
        <v>17</v>
      </c>
      <c r="B388" s="4"/>
      <c r="C388" s="4"/>
      <c r="D388" s="4"/>
      <c r="E388" s="4"/>
      <c r="F388" s="4"/>
      <c r="G388" s="4"/>
    </row>
    <row r="389" spans="1:7" x14ac:dyDescent="0.2">
      <c r="A389" s="4" t="s">
        <v>53</v>
      </c>
      <c r="B389" s="4">
        <v>0.85492299999999999</v>
      </c>
      <c r="C389" s="4">
        <v>7.2818999999999995E-2</v>
      </c>
      <c r="D389" s="4">
        <v>11.74</v>
      </c>
      <c r="E389" s="4">
        <v>0</v>
      </c>
      <c r="F389" s="4">
        <v>0.71220039999999996</v>
      </c>
      <c r="G389" s="4">
        <v>0.99764560000000002</v>
      </c>
    </row>
    <row r="390" spans="1:7" x14ac:dyDescent="0.2">
      <c r="A390" s="4"/>
      <c r="B390" s="4"/>
      <c r="C390" s="4"/>
      <c r="D390" s="4"/>
      <c r="E390" s="4"/>
      <c r="F390" s="4"/>
      <c r="G390" s="4"/>
    </row>
    <row r="391" spans="1:7" x14ac:dyDescent="0.2">
      <c r="A391" s="4" t="s">
        <v>19</v>
      </c>
      <c r="B391" s="4"/>
      <c r="C391" s="4"/>
      <c r="D391" s="4"/>
      <c r="E391" s="4"/>
      <c r="F391" s="4"/>
      <c r="G391" s="4"/>
    </row>
    <row r="392" spans="1:7" x14ac:dyDescent="0.2">
      <c r="A392" s="4" t="s">
        <v>53</v>
      </c>
      <c r="B392" s="4">
        <v>-2.4322199999999999E-2</v>
      </c>
      <c r="C392" s="4">
        <v>5.52027E-2</v>
      </c>
      <c r="D392" s="4">
        <v>-0.44</v>
      </c>
      <c r="E392" s="4">
        <v>0.66</v>
      </c>
      <c r="F392" s="4">
        <v>-0.13251740000000001</v>
      </c>
      <c r="G392" s="4">
        <v>8.3873000000000003E-2</v>
      </c>
    </row>
    <row r="393" spans="1:7" x14ac:dyDescent="0.2">
      <c r="A393" s="4"/>
      <c r="B393" s="4"/>
      <c r="C393" s="4"/>
      <c r="D393" s="4"/>
      <c r="E393" s="4"/>
      <c r="F393" s="4"/>
      <c r="G393" s="4"/>
    </row>
    <row r="394" spans="1:7" x14ac:dyDescent="0.2">
      <c r="A394" s="4" t="s">
        <v>229</v>
      </c>
      <c r="B394" s="4"/>
      <c r="C394" s="4"/>
      <c r="D394" s="4"/>
      <c r="E394" s="4"/>
      <c r="F394" s="4"/>
      <c r="G394" s="4"/>
    </row>
    <row r="395" spans="1:7" x14ac:dyDescent="0.2">
      <c r="A395" s="4" t="s">
        <v>53</v>
      </c>
      <c r="B395" s="4">
        <v>7.6835500000000001E-2</v>
      </c>
      <c r="C395" s="4">
        <v>0.1381443</v>
      </c>
      <c r="D395" s="4">
        <v>0.56000000000000005</v>
      </c>
      <c r="E395" s="4">
        <v>0.57799999999999996</v>
      </c>
      <c r="F395" s="4">
        <v>-0.19392239999999999</v>
      </c>
      <c r="G395" s="4">
        <v>0.3475934</v>
      </c>
    </row>
    <row r="396" spans="1:7" x14ac:dyDescent="0.2">
      <c r="A396" s="4"/>
      <c r="B396" s="4"/>
      <c r="C396" s="4"/>
      <c r="D396" s="4"/>
      <c r="E396" s="4"/>
      <c r="F396" s="4"/>
      <c r="G396" s="4"/>
    </row>
    <row r="397" spans="1:7" x14ac:dyDescent="0.2">
      <c r="A397" s="4" t="s">
        <v>50</v>
      </c>
      <c r="B397" s="4">
        <v>70.950909999999993</v>
      </c>
      <c r="C397" s="4">
        <v>23.834199999999999</v>
      </c>
      <c r="D397" s="4">
        <v>2.98</v>
      </c>
      <c r="E397" s="4">
        <v>3.0000000000000001E-3</v>
      </c>
      <c r="F397" s="4">
        <v>24.236740000000001</v>
      </c>
      <c r="G397" s="4">
        <v>117.6651</v>
      </c>
    </row>
    <row r="398" spans="1:7" x14ac:dyDescent="0.2">
      <c r="A398" s="4"/>
      <c r="B398" s="4"/>
      <c r="C398" s="4"/>
      <c r="D398" s="4"/>
      <c r="E398" s="4"/>
      <c r="F398" s="4"/>
      <c r="G398" s="4"/>
    </row>
    <row r="399" spans="1:7" x14ac:dyDescent="0.2">
      <c r="A399" s="4" t="s">
        <v>19</v>
      </c>
      <c r="B399" s="4"/>
      <c r="C399" s="4"/>
      <c r="D399" s="4"/>
      <c r="E399" s="4"/>
      <c r="F399" s="4"/>
      <c r="G399" s="4"/>
    </row>
    <row r="400" spans="1:7" x14ac:dyDescent="0.2">
      <c r="A400" s="4" t="s">
        <v>6</v>
      </c>
      <c r="B400" s="4"/>
      <c r="C400" s="4"/>
      <c r="D400" s="4"/>
      <c r="E400" s="4"/>
      <c r="F400" s="4"/>
      <c r="G400" s="4"/>
    </row>
    <row r="401" spans="1:7" x14ac:dyDescent="0.2">
      <c r="A401" s="4" t="s">
        <v>53</v>
      </c>
      <c r="B401" s="4">
        <v>-0.69356030000000002</v>
      </c>
      <c r="C401" s="4">
        <v>0.24982070000000001</v>
      </c>
      <c r="D401" s="4">
        <v>-2.78</v>
      </c>
      <c r="E401" s="4">
        <v>5.0000000000000001E-3</v>
      </c>
      <c r="F401" s="4">
        <v>-1.1832</v>
      </c>
      <c r="G401" s="4">
        <v>-0.20392080000000001</v>
      </c>
    </row>
    <row r="402" spans="1:7" x14ac:dyDescent="0.2">
      <c r="A402" s="4"/>
      <c r="B402" s="4"/>
      <c r="C402" s="4"/>
      <c r="D402" s="4"/>
      <c r="E402" s="4"/>
      <c r="F402" s="4"/>
      <c r="G402" s="4"/>
    </row>
    <row r="403" spans="1:7" x14ac:dyDescent="0.2">
      <c r="A403" s="4" t="s">
        <v>128</v>
      </c>
      <c r="B403" s="4"/>
      <c r="C403" s="4"/>
      <c r="D403" s="4"/>
      <c r="E403" s="4"/>
      <c r="F403" s="4"/>
      <c r="G403" s="4"/>
    </row>
    <row r="404" spans="1:7" x14ac:dyDescent="0.2">
      <c r="A404" s="4" t="s">
        <v>53</v>
      </c>
      <c r="B404" s="4">
        <v>-1.6540220000000001</v>
      </c>
      <c r="C404" s="4">
        <v>1.3695139999999999</v>
      </c>
      <c r="D404" s="4">
        <v>-1.21</v>
      </c>
      <c r="E404" s="4">
        <v>0.22700000000000001</v>
      </c>
      <c r="F404" s="4">
        <v>-4.3382209999999999</v>
      </c>
      <c r="G404" s="4">
        <v>1.030176</v>
      </c>
    </row>
    <row r="405" spans="1:7" x14ac:dyDescent="0.2">
      <c r="A405" s="4"/>
      <c r="B405" s="4"/>
      <c r="C405" s="4"/>
      <c r="D405" s="4"/>
      <c r="E405" s="4"/>
      <c r="F405" s="4"/>
      <c r="G405" s="4"/>
    </row>
    <row r="406" spans="1:7" x14ac:dyDescent="0.2">
      <c r="A406" s="4" t="s">
        <v>129</v>
      </c>
      <c r="B406" s="4"/>
      <c r="C406" s="4"/>
      <c r="D406" s="4"/>
      <c r="E406" s="4"/>
      <c r="F406" s="4"/>
      <c r="G406" s="4"/>
    </row>
    <row r="407" spans="1:7" x14ac:dyDescent="0.2">
      <c r="A407" s="4" t="s">
        <v>53</v>
      </c>
      <c r="B407" s="4">
        <v>0.51698060000000001</v>
      </c>
      <c r="C407" s="4">
        <v>2.3112140000000001</v>
      </c>
      <c r="D407" s="4">
        <v>0.22</v>
      </c>
      <c r="E407" s="4">
        <v>0.82299999999999995</v>
      </c>
      <c r="F407" s="4">
        <v>-4.0129159999999997</v>
      </c>
      <c r="G407" s="4">
        <v>5.0468770000000003</v>
      </c>
    </row>
    <row r="408" spans="1:7" x14ac:dyDescent="0.2">
      <c r="A408" s="4"/>
      <c r="B408" s="4"/>
      <c r="C408" s="4"/>
      <c r="D408" s="4"/>
      <c r="E408" s="4"/>
      <c r="F408" s="4"/>
      <c r="G408" s="4"/>
    </row>
    <row r="409" spans="1:7" x14ac:dyDescent="0.2">
      <c r="A409" s="4" t="s">
        <v>130</v>
      </c>
      <c r="B409" s="4"/>
      <c r="C409" s="4"/>
      <c r="D409" s="4"/>
      <c r="E409" s="4"/>
      <c r="F409" s="4"/>
      <c r="G409" s="4"/>
    </row>
    <row r="410" spans="1:7" x14ac:dyDescent="0.2">
      <c r="A410" s="4" t="s">
        <v>53</v>
      </c>
      <c r="B410" s="4">
        <v>3.2904200000000001</v>
      </c>
      <c r="C410" s="4">
        <v>3.4186580000000002</v>
      </c>
      <c r="D410" s="4">
        <v>0.96</v>
      </c>
      <c r="E410" s="4">
        <v>0.33600000000000002</v>
      </c>
      <c r="F410" s="4">
        <v>-3.4100269999999999</v>
      </c>
      <c r="G410" s="4">
        <v>9.9908669999999997</v>
      </c>
    </row>
    <row r="411" spans="1:7" x14ac:dyDescent="0.2">
      <c r="A411" s="4"/>
      <c r="B411" s="4"/>
      <c r="C411" s="4"/>
      <c r="D411" s="4"/>
      <c r="E411" s="4"/>
      <c r="F411" s="4"/>
      <c r="G411" s="4"/>
    </row>
    <row r="412" spans="1:7" x14ac:dyDescent="0.2">
      <c r="A412" s="4" t="s">
        <v>131</v>
      </c>
      <c r="B412" s="4"/>
      <c r="C412" s="4"/>
      <c r="D412" s="4"/>
      <c r="E412" s="4"/>
      <c r="F412" s="4"/>
      <c r="G412" s="4"/>
    </row>
    <row r="413" spans="1:7" x14ac:dyDescent="0.2">
      <c r="A413" s="4" t="s">
        <v>53</v>
      </c>
      <c r="B413" s="4">
        <v>11.85652</v>
      </c>
      <c r="C413" s="4">
        <v>6.5892299999999997</v>
      </c>
      <c r="D413" s="4">
        <v>1.8</v>
      </c>
      <c r="E413" s="4">
        <v>7.1999999999999995E-2</v>
      </c>
      <c r="F413" s="4">
        <v>-1.0581339999999999</v>
      </c>
      <c r="G413" s="4">
        <v>24.771170000000001</v>
      </c>
    </row>
    <row r="414" spans="1:7" x14ac:dyDescent="0.2">
      <c r="A414" s="4"/>
      <c r="B414" s="4"/>
      <c r="C414" s="4"/>
      <c r="D414" s="4"/>
      <c r="E414" s="4"/>
      <c r="F414" s="4"/>
      <c r="G414" s="4"/>
    </row>
    <row r="415" spans="1:7" x14ac:dyDescent="0.2">
      <c r="A415" s="4" t="s">
        <v>10</v>
      </c>
      <c r="B415" s="4"/>
      <c r="C415" s="4"/>
      <c r="D415" s="4"/>
      <c r="E415" s="4"/>
      <c r="F415" s="4"/>
      <c r="G415" s="4"/>
    </row>
    <row r="416" spans="1:7" x14ac:dyDescent="0.2">
      <c r="A416" s="4" t="s">
        <v>53</v>
      </c>
      <c r="B416" s="4">
        <v>0.1163884</v>
      </c>
      <c r="C416" s="4">
        <v>0.65368009999999999</v>
      </c>
      <c r="D416" s="4">
        <v>0.18</v>
      </c>
      <c r="E416" s="4">
        <v>0.85899999999999999</v>
      </c>
      <c r="F416" s="4">
        <v>-1.164801</v>
      </c>
      <c r="G416" s="4">
        <v>1.397578</v>
      </c>
    </row>
    <row r="417" spans="1:7" x14ac:dyDescent="0.2">
      <c r="A417" s="4"/>
      <c r="B417" s="4"/>
      <c r="C417" s="4"/>
      <c r="D417" s="4"/>
      <c r="E417" s="4"/>
      <c r="F417" s="4"/>
      <c r="G417" s="4"/>
    </row>
    <row r="418" spans="1:7" x14ac:dyDescent="0.2">
      <c r="A418" s="4" t="s">
        <v>12</v>
      </c>
      <c r="B418" s="4"/>
      <c r="C418" s="4"/>
      <c r="D418" s="4"/>
      <c r="E418" s="4"/>
      <c r="F418" s="4"/>
      <c r="G418" s="4"/>
    </row>
    <row r="419" spans="1:7" x14ac:dyDescent="0.2">
      <c r="A419" s="4" t="s">
        <v>53</v>
      </c>
      <c r="B419" s="4">
        <v>0.13073080000000001</v>
      </c>
      <c r="C419" s="4">
        <v>0.1852741</v>
      </c>
      <c r="D419" s="4">
        <v>0.71</v>
      </c>
      <c r="E419" s="4">
        <v>0.48</v>
      </c>
      <c r="F419" s="4">
        <v>-0.23239989999999999</v>
      </c>
      <c r="G419" s="4">
        <v>0.49386140000000001</v>
      </c>
    </row>
    <row r="420" spans="1:7" x14ac:dyDescent="0.2">
      <c r="A420" s="4"/>
      <c r="B420" s="4"/>
      <c r="C420" s="4"/>
      <c r="D420" s="4"/>
      <c r="E420" s="4"/>
      <c r="F420" s="4"/>
      <c r="G420" s="4"/>
    </row>
    <row r="421" spans="1:7" x14ac:dyDescent="0.2">
      <c r="A421" s="4" t="s">
        <v>55</v>
      </c>
      <c r="B421" s="4"/>
      <c r="C421" s="4"/>
      <c r="D421" s="4"/>
      <c r="E421" s="4"/>
      <c r="F421" s="4"/>
      <c r="G421" s="4"/>
    </row>
    <row r="422" spans="1:7" x14ac:dyDescent="0.2">
      <c r="A422" s="4" t="s">
        <v>53</v>
      </c>
      <c r="B422" s="4">
        <v>0.31312590000000001</v>
      </c>
      <c r="C422" s="4">
        <v>0.28609839999999997</v>
      </c>
      <c r="D422" s="4">
        <v>1.0900000000000001</v>
      </c>
      <c r="E422" s="4">
        <v>0.27400000000000002</v>
      </c>
      <c r="F422" s="4">
        <v>-0.2476167</v>
      </c>
      <c r="G422" s="4">
        <v>0.87386850000000005</v>
      </c>
    </row>
    <row r="423" spans="1:7" x14ac:dyDescent="0.2">
      <c r="A423" s="4"/>
      <c r="B423" s="4"/>
      <c r="C423" s="4"/>
      <c r="D423" s="4"/>
      <c r="E423" s="4"/>
      <c r="F423" s="4"/>
      <c r="G423" s="4"/>
    </row>
    <row r="424" spans="1:7" x14ac:dyDescent="0.2">
      <c r="A424" s="4" t="s">
        <v>228</v>
      </c>
      <c r="B424" s="4"/>
      <c r="C424" s="4"/>
      <c r="D424" s="4"/>
      <c r="E424" s="4"/>
      <c r="F424" s="4"/>
      <c r="G424" s="4"/>
    </row>
    <row r="425" spans="1:7" x14ac:dyDescent="0.2">
      <c r="A425" s="4" t="s">
        <v>53</v>
      </c>
      <c r="B425" s="4">
        <v>4.0058000000000003E-3</v>
      </c>
      <c r="C425" s="4">
        <v>0.40671790000000002</v>
      </c>
      <c r="D425" s="4">
        <v>0.01</v>
      </c>
      <c r="E425" s="4">
        <v>0.99199999999999999</v>
      </c>
      <c r="F425" s="4">
        <v>-0.79314660000000003</v>
      </c>
      <c r="G425" s="4">
        <v>0.80115820000000004</v>
      </c>
    </row>
    <row r="426" spans="1:7" x14ac:dyDescent="0.2">
      <c r="A426" s="4"/>
      <c r="B426" s="4"/>
      <c r="C426" s="4"/>
      <c r="D426" s="4"/>
      <c r="E426" s="4"/>
      <c r="F426" s="4"/>
      <c r="G426" s="4"/>
    </row>
    <row r="427" spans="1:7" x14ac:dyDescent="0.2">
      <c r="A427" s="4" t="s">
        <v>17</v>
      </c>
      <c r="B427" s="4"/>
      <c r="C427" s="4"/>
      <c r="D427" s="4"/>
      <c r="E427" s="4"/>
      <c r="F427" s="4"/>
      <c r="G427" s="4"/>
    </row>
    <row r="428" spans="1:7" x14ac:dyDescent="0.2">
      <c r="A428" s="4" t="s">
        <v>53</v>
      </c>
      <c r="B428" s="4">
        <v>8.7608500000000006E-2</v>
      </c>
      <c r="C428" s="4">
        <v>0.1887489</v>
      </c>
      <c r="D428" s="4">
        <v>0.46</v>
      </c>
      <c r="E428" s="4">
        <v>0.64300000000000002</v>
      </c>
      <c r="F428" s="4">
        <v>-0.28233259999999999</v>
      </c>
      <c r="G428" s="4">
        <v>0.4575497</v>
      </c>
    </row>
    <row r="429" spans="1:7" x14ac:dyDescent="0.2">
      <c r="A429" s="4"/>
      <c r="B429" s="4"/>
      <c r="C429" s="4"/>
      <c r="D429" s="4"/>
      <c r="E429" s="4"/>
      <c r="F429" s="4"/>
      <c r="G429" s="4"/>
    </row>
    <row r="430" spans="1:7" x14ac:dyDescent="0.2">
      <c r="A430" s="4" t="s">
        <v>19</v>
      </c>
      <c r="B430" s="4"/>
      <c r="C430" s="4"/>
      <c r="D430" s="4"/>
      <c r="E430" s="4"/>
      <c r="F430" s="4"/>
      <c r="G430" s="4"/>
    </row>
    <row r="431" spans="1:7" x14ac:dyDescent="0.2">
      <c r="A431" s="4" t="s">
        <v>53</v>
      </c>
      <c r="B431" s="4">
        <v>-0.3840595</v>
      </c>
      <c r="C431" s="4">
        <v>0.14308689999999999</v>
      </c>
      <c r="D431" s="4">
        <v>-2.68</v>
      </c>
      <c r="E431" s="4">
        <v>7.0000000000000001E-3</v>
      </c>
      <c r="F431" s="4">
        <v>-0.66450469999999995</v>
      </c>
      <c r="G431" s="4">
        <v>-0.10361430000000001</v>
      </c>
    </row>
    <row r="432" spans="1:7" x14ac:dyDescent="0.2">
      <c r="A432" s="4"/>
      <c r="B432" s="4"/>
      <c r="C432" s="4"/>
      <c r="D432" s="4"/>
      <c r="E432" s="4"/>
      <c r="F432" s="4"/>
      <c r="G432" s="4"/>
    </row>
    <row r="433" spans="1:7" x14ac:dyDescent="0.2">
      <c r="A433" s="4" t="s">
        <v>229</v>
      </c>
      <c r="B433" s="4"/>
      <c r="C433" s="4"/>
      <c r="D433" s="4"/>
      <c r="E433" s="4"/>
      <c r="F433" s="4"/>
      <c r="G433" s="4"/>
    </row>
    <row r="434" spans="1:7" x14ac:dyDescent="0.2">
      <c r="A434" s="4" t="s">
        <v>53</v>
      </c>
      <c r="B434" s="4">
        <v>0.68616200000000005</v>
      </c>
      <c r="C434" s="4">
        <v>0.35807420000000001</v>
      </c>
      <c r="D434" s="4">
        <v>1.92</v>
      </c>
      <c r="E434" s="4">
        <v>5.5E-2</v>
      </c>
      <c r="F434" s="4">
        <v>-1.5650600000000001E-2</v>
      </c>
      <c r="G434" s="4">
        <v>1.387974</v>
      </c>
    </row>
    <row r="435" spans="1:7" x14ac:dyDescent="0.2">
      <c r="A435" s="4"/>
      <c r="B435" s="4"/>
      <c r="C435" s="4"/>
      <c r="D435" s="4"/>
      <c r="E435" s="4"/>
      <c r="F435" s="4"/>
      <c r="G435" s="4"/>
    </row>
    <row r="436" spans="1:7" x14ac:dyDescent="0.2">
      <c r="A436" s="4" t="s">
        <v>50</v>
      </c>
      <c r="B436" s="4">
        <v>-125.2362</v>
      </c>
      <c r="C436" s="4">
        <v>61.778959999999998</v>
      </c>
      <c r="D436" s="4">
        <v>-2.0299999999999998</v>
      </c>
      <c r="E436" s="4">
        <v>4.2999999999999997E-2</v>
      </c>
      <c r="F436" s="4">
        <v>-246.32079999999999</v>
      </c>
      <c r="G436" s="4">
        <v>-4.1516979999999997</v>
      </c>
    </row>
    <row r="437" spans="1:7" x14ac:dyDescent="0.2">
      <c r="A437" s="4"/>
      <c r="B437" s="4"/>
      <c r="C437" s="4"/>
      <c r="D437" s="4"/>
      <c r="E437" s="4"/>
      <c r="F437" s="4"/>
      <c r="G437" s="4"/>
    </row>
    <row r="438" spans="1:7" x14ac:dyDescent="0.2">
      <c r="A438" s="4" t="s">
        <v>229</v>
      </c>
      <c r="B438" s="4"/>
      <c r="C438" s="4"/>
      <c r="D438" s="4"/>
      <c r="E438" s="4"/>
      <c r="F438" s="4"/>
      <c r="G438" s="4"/>
    </row>
    <row r="439" spans="1:7" x14ac:dyDescent="0.2">
      <c r="A439" s="4" t="s">
        <v>6</v>
      </c>
      <c r="B439" s="4"/>
      <c r="C439" s="4"/>
      <c r="D439" s="4"/>
      <c r="E439" s="4"/>
      <c r="F439" s="4"/>
      <c r="G439" s="4"/>
    </row>
    <row r="440" spans="1:7" x14ac:dyDescent="0.2">
      <c r="A440" s="4" t="s">
        <v>53</v>
      </c>
      <c r="B440" s="4">
        <v>0.38647730000000002</v>
      </c>
      <c r="C440" s="4">
        <v>0.15041579999999999</v>
      </c>
      <c r="D440" s="4">
        <v>2.57</v>
      </c>
      <c r="E440" s="4">
        <v>0.01</v>
      </c>
      <c r="F440" s="4">
        <v>9.1667799999999994E-2</v>
      </c>
      <c r="G440" s="4">
        <v>0.68128690000000003</v>
      </c>
    </row>
    <row r="441" spans="1:7" x14ac:dyDescent="0.2">
      <c r="A441" s="4"/>
      <c r="B441" s="4"/>
      <c r="C441" s="4"/>
      <c r="D441" s="4"/>
      <c r="E441" s="4"/>
      <c r="F441" s="4"/>
      <c r="G441" s="4"/>
    </row>
    <row r="442" spans="1:7" x14ac:dyDescent="0.2">
      <c r="A442" s="4" t="s">
        <v>128</v>
      </c>
      <c r="B442" s="4"/>
      <c r="C442" s="4"/>
      <c r="D442" s="4"/>
      <c r="E442" s="4"/>
      <c r="F442" s="4"/>
      <c r="G442" s="4"/>
    </row>
    <row r="443" spans="1:7" x14ac:dyDescent="0.2">
      <c r="A443" s="4" t="s">
        <v>53</v>
      </c>
      <c r="B443" s="4">
        <v>2.4367220000000001</v>
      </c>
      <c r="C443" s="4">
        <v>0.82457780000000003</v>
      </c>
      <c r="D443" s="4">
        <v>2.96</v>
      </c>
      <c r="E443" s="4">
        <v>3.0000000000000001E-3</v>
      </c>
      <c r="F443" s="4">
        <v>0.82057919999999995</v>
      </c>
      <c r="G443" s="4">
        <v>4.0528649999999997</v>
      </c>
    </row>
    <row r="444" spans="1:7" x14ac:dyDescent="0.2">
      <c r="A444" s="4"/>
      <c r="B444" s="4"/>
      <c r="C444" s="4"/>
      <c r="D444" s="4"/>
      <c r="E444" s="4"/>
      <c r="F444" s="4"/>
      <c r="G444" s="4"/>
    </row>
    <row r="445" spans="1:7" x14ac:dyDescent="0.2">
      <c r="A445" s="4" t="s">
        <v>129</v>
      </c>
      <c r="B445" s="4"/>
      <c r="C445" s="4"/>
      <c r="D445" s="4"/>
      <c r="E445" s="4"/>
      <c r="F445" s="4"/>
      <c r="G445" s="4"/>
    </row>
    <row r="446" spans="1:7" x14ac:dyDescent="0.2">
      <c r="A446" s="4" t="s">
        <v>53</v>
      </c>
      <c r="B446" s="4">
        <v>-2.7293590000000001</v>
      </c>
      <c r="C446" s="4">
        <v>1.3915709999999999</v>
      </c>
      <c r="D446" s="4">
        <v>-1.96</v>
      </c>
      <c r="E446" s="4">
        <v>0.05</v>
      </c>
      <c r="F446" s="4">
        <v>-5.4567870000000003</v>
      </c>
      <c r="G446" s="4">
        <v>-1.9303E-3</v>
      </c>
    </row>
    <row r="447" spans="1:7" x14ac:dyDescent="0.2">
      <c r="A447" s="4"/>
      <c r="B447" s="4"/>
      <c r="C447" s="4"/>
      <c r="D447" s="4"/>
      <c r="E447" s="4"/>
      <c r="F447" s="4"/>
      <c r="G447" s="4"/>
    </row>
    <row r="448" spans="1:7" x14ac:dyDescent="0.2">
      <c r="A448" s="4" t="s">
        <v>130</v>
      </c>
      <c r="B448" s="4"/>
      <c r="C448" s="4"/>
      <c r="D448" s="4"/>
      <c r="E448" s="4"/>
      <c r="F448" s="4"/>
      <c r="G448" s="4"/>
    </row>
    <row r="449" spans="1:7" x14ac:dyDescent="0.2">
      <c r="A449" s="4" t="s">
        <v>53</v>
      </c>
      <c r="B449" s="4">
        <v>-2.7261929999999999</v>
      </c>
      <c r="C449" s="4">
        <v>2.058357</v>
      </c>
      <c r="D449" s="4">
        <v>-1.32</v>
      </c>
      <c r="E449" s="4">
        <v>0.185</v>
      </c>
      <c r="F449" s="4">
        <v>-6.7604990000000003</v>
      </c>
      <c r="G449" s="4">
        <v>1.3081130000000001</v>
      </c>
    </row>
    <row r="450" spans="1:7" x14ac:dyDescent="0.2">
      <c r="A450" s="4"/>
      <c r="B450" s="4"/>
      <c r="C450" s="4"/>
      <c r="D450" s="4"/>
      <c r="E450" s="4"/>
      <c r="F450" s="4"/>
      <c r="G450" s="4"/>
    </row>
    <row r="451" spans="1:7" x14ac:dyDescent="0.2">
      <c r="A451" s="4" t="s">
        <v>131</v>
      </c>
      <c r="B451" s="4"/>
      <c r="C451" s="4"/>
      <c r="D451" s="4"/>
      <c r="E451" s="4"/>
      <c r="F451" s="4"/>
      <c r="G451" s="4"/>
    </row>
    <row r="452" spans="1:7" x14ac:dyDescent="0.2">
      <c r="A452" s="4" t="s">
        <v>53</v>
      </c>
      <c r="B452" s="4">
        <v>-4.383629</v>
      </c>
      <c r="C452" s="4">
        <v>3.9673430000000001</v>
      </c>
      <c r="D452" s="4">
        <v>-1.1000000000000001</v>
      </c>
      <c r="E452" s="4">
        <v>0.26900000000000002</v>
      </c>
      <c r="F452" s="4">
        <v>-12.15948</v>
      </c>
      <c r="G452" s="4">
        <v>3.39222</v>
      </c>
    </row>
    <row r="453" spans="1:7" x14ac:dyDescent="0.2">
      <c r="A453" s="4"/>
      <c r="B453" s="4"/>
      <c r="C453" s="4"/>
      <c r="D453" s="4"/>
      <c r="E453" s="4"/>
      <c r="F453" s="4"/>
      <c r="G453" s="4"/>
    </row>
    <row r="454" spans="1:7" x14ac:dyDescent="0.2">
      <c r="A454" s="4" t="s">
        <v>10</v>
      </c>
      <c r="B454" s="4"/>
      <c r="C454" s="4"/>
      <c r="D454" s="4"/>
      <c r="E454" s="4"/>
      <c r="F454" s="4"/>
      <c r="G454" s="4"/>
    </row>
    <row r="455" spans="1:7" x14ac:dyDescent="0.2">
      <c r="A455" s="4" t="s">
        <v>53</v>
      </c>
      <c r="B455" s="4">
        <v>-1.033104</v>
      </c>
      <c r="C455" s="4">
        <v>0.39357750000000002</v>
      </c>
      <c r="D455" s="4">
        <v>-2.62</v>
      </c>
      <c r="E455" s="4">
        <v>8.9999999999999993E-3</v>
      </c>
      <c r="F455" s="4">
        <v>-1.8045020000000001</v>
      </c>
      <c r="G455" s="4">
        <v>-0.2617063</v>
      </c>
    </row>
    <row r="456" spans="1:7" x14ac:dyDescent="0.2">
      <c r="A456" s="4"/>
      <c r="B456" s="4"/>
      <c r="C456" s="4"/>
      <c r="D456" s="4"/>
      <c r="E456" s="4"/>
      <c r="F456" s="4"/>
      <c r="G456" s="4"/>
    </row>
    <row r="457" spans="1:7" x14ac:dyDescent="0.2">
      <c r="A457" s="4" t="s">
        <v>12</v>
      </c>
      <c r="B457" s="4"/>
      <c r="C457" s="4"/>
      <c r="D457" s="4"/>
      <c r="E457" s="4"/>
      <c r="F457" s="4"/>
      <c r="G457" s="4"/>
    </row>
    <row r="458" spans="1:7" x14ac:dyDescent="0.2">
      <c r="A458" s="4" t="s">
        <v>53</v>
      </c>
      <c r="B458" s="4">
        <v>-0.1142402</v>
      </c>
      <c r="C458" s="4">
        <v>0.1115526</v>
      </c>
      <c r="D458" s="4">
        <v>-1.02</v>
      </c>
      <c r="E458" s="4">
        <v>0.30599999999999999</v>
      </c>
      <c r="F458" s="4">
        <v>-0.33287929999999999</v>
      </c>
      <c r="G458" s="4">
        <v>0.10439900000000001</v>
      </c>
    </row>
    <row r="459" spans="1:7" x14ac:dyDescent="0.2">
      <c r="A459" s="4"/>
      <c r="B459" s="4"/>
      <c r="C459" s="4"/>
      <c r="D459" s="4"/>
      <c r="E459" s="4"/>
      <c r="F459" s="4"/>
      <c r="G459" s="4"/>
    </row>
    <row r="460" spans="1:7" x14ac:dyDescent="0.2">
      <c r="A460" s="4" t="s">
        <v>55</v>
      </c>
      <c r="B460" s="4"/>
      <c r="C460" s="4"/>
      <c r="D460" s="4"/>
      <c r="E460" s="4"/>
      <c r="F460" s="4"/>
      <c r="G460" s="4"/>
    </row>
    <row r="461" spans="1:7" x14ac:dyDescent="0.2">
      <c r="A461" s="4" t="s">
        <v>53</v>
      </c>
      <c r="B461" s="4">
        <v>-0.46057819999999999</v>
      </c>
      <c r="C461" s="4">
        <v>0.17225840000000001</v>
      </c>
      <c r="D461" s="4">
        <v>-2.67</v>
      </c>
      <c r="E461" s="4">
        <v>8.0000000000000002E-3</v>
      </c>
      <c r="F461" s="4">
        <v>-0.79819850000000003</v>
      </c>
      <c r="G461" s="4">
        <v>-0.12295780000000001</v>
      </c>
    </row>
    <row r="462" spans="1:7" x14ac:dyDescent="0.2">
      <c r="A462" s="4"/>
      <c r="B462" s="4"/>
      <c r="C462" s="4"/>
      <c r="D462" s="4"/>
      <c r="E462" s="4"/>
      <c r="F462" s="4"/>
      <c r="G462" s="4"/>
    </row>
    <row r="463" spans="1:7" x14ac:dyDescent="0.2">
      <c r="A463" s="4" t="s">
        <v>228</v>
      </c>
      <c r="B463" s="4"/>
      <c r="C463" s="4"/>
      <c r="D463" s="4"/>
      <c r="E463" s="4"/>
      <c r="F463" s="4"/>
      <c r="G463" s="4"/>
    </row>
    <row r="464" spans="1:7" x14ac:dyDescent="0.2">
      <c r="A464" s="4" t="s">
        <v>53</v>
      </c>
      <c r="B464" s="4">
        <v>-0.18855949999999999</v>
      </c>
      <c r="C464" s="4">
        <v>0.24488280000000001</v>
      </c>
      <c r="D464" s="4">
        <v>-0.77</v>
      </c>
      <c r="E464" s="4">
        <v>0.441</v>
      </c>
      <c r="F464" s="4">
        <v>-0.66852109999999998</v>
      </c>
      <c r="G464" s="4">
        <v>0.29140199999999999</v>
      </c>
    </row>
    <row r="465" spans="1:7" x14ac:dyDescent="0.2">
      <c r="A465" s="4"/>
      <c r="B465" s="4"/>
      <c r="C465" s="4"/>
      <c r="D465" s="4"/>
      <c r="E465" s="4"/>
      <c r="F465" s="4"/>
      <c r="G465" s="4"/>
    </row>
    <row r="466" spans="1:7" x14ac:dyDescent="0.2">
      <c r="A466" s="4" t="s">
        <v>17</v>
      </c>
      <c r="B466" s="4"/>
      <c r="C466" s="4"/>
      <c r="D466" s="4"/>
      <c r="E466" s="4"/>
      <c r="F466" s="4"/>
      <c r="G466" s="4"/>
    </row>
    <row r="467" spans="1:7" x14ac:dyDescent="0.2">
      <c r="A467" s="4" t="s">
        <v>53</v>
      </c>
      <c r="B467" s="4">
        <v>-0.1721502</v>
      </c>
      <c r="C467" s="4">
        <v>0.1136448</v>
      </c>
      <c r="D467" s="4">
        <v>-1.51</v>
      </c>
      <c r="E467" s="4">
        <v>0.13</v>
      </c>
      <c r="F467" s="4">
        <v>-0.39488990000000002</v>
      </c>
      <c r="G467" s="4">
        <v>5.0589500000000003E-2</v>
      </c>
    </row>
    <row r="468" spans="1:7" x14ac:dyDescent="0.2">
      <c r="A468" s="4"/>
      <c r="B468" s="4"/>
      <c r="C468" s="4"/>
      <c r="D468" s="4"/>
      <c r="E468" s="4"/>
      <c r="F468" s="4"/>
      <c r="G468" s="4"/>
    </row>
    <row r="469" spans="1:7" x14ac:dyDescent="0.2">
      <c r="A469" s="4" t="s">
        <v>19</v>
      </c>
      <c r="B469" s="4"/>
      <c r="C469" s="4"/>
      <c r="D469" s="4"/>
      <c r="E469" s="4"/>
      <c r="F469" s="4"/>
      <c r="G469" s="4"/>
    </row>
    <row r="470" spans="1:7" x14ac:dyDescent="0.2">
      <c r="A470" s="4" t="s">
        <v>53</v>
      </c>
      <c r="B470" s="4">
        <v>0.16609409999999999</v>
      </c>
      <c r="C470" s="4">
        <v>8.6151900000000003E-2</v>
      </c>
      <c r="D470" s="4">
        <v>1.93</v>
      </c>
      <c r="E470" s="4">
        <v>5.3999999999999999E-2</v>
      </c>
      <c r="F470" s="4">
        <v>-2.7606000000000002E-3</v>
      </c>
      <c r="G470" s="4">
        <v>0.33494869999999999</v>
      </c>
    </row>
    <row r="471" spans="1:7" x14ac:dyDescent="0.2">
      <c r="A471" s="4"/>
      <c r="B471" s="4"/>
      <c r="C471" s="4"/>
      <c r="D471" s="4"/>
      <c r="E471" s="4"/>
      <c r="F471" s="4"/>
      <c r="G471" s="4"/>
    </row>
    <row r="472" spans="1:7" x14ac:dyDescent="0.2">
      <c r="A472" s="4" t="s">
        <v>229</v>
      </c>
      <c r="B472" s="4"/>
      <c r="C472" s="4"/>
      <c r="D472" s="4"/>
      <c r="E472" s="4"/>
      <c r="F472" s="4"/>
      <c r="G472" s="4"/>
    </row>
    <row r="473" spans="1:7" x14ac:dyDescent="0.2">
      <c r="A473" s="4" t="s">
        <v>53</v>
      </c>
      <c r="B473" s="4">
        <v>0.24636189999999999</v>
      </c>
      <c r="C473" s="4">
        <v>0.2155947</v>
      </c>
      <c r="D473" s="4">
        <v>1.1399999999999999</v>
      </c>
      <c r="E473" s="4">
        <v>0.253</v>
      </c>
      <c r="F473" s="4">
        <v>-0.17619599999999999</v>
      </c>
      <c r="G473" s="4">
        <v>0.66891970000000001</v>
      </c>
    </row>
    <row r="474" spans="1:7" x14ac:dyDescent="0.2">
      <c r="A474" s="4"/>
      <c r="B474" s="4"/>
      <c r="C474" s="4"/>
      <c r="D474" s="4"/>
      <c r="E474" s="4"/>
      <c r="F474" s="4"/>
      <c r="G474" s="4"/>
    </row>
    <row r="475" spans="1:7" x14ac:dyDescent="0.2">
      <c r="A475" s="4" t="s">
        <v>50</v>
      </c>
      <c r="B475" s="4">
        <v>65.450800000000001</v>
      </c>
      <c r="C475" s="4">
        <v>37.196800000000003</v>
      </c>
      <c r="D475" s="4">
        <v>1.76</v>
      </c>
      <c r="E475" s="4">
        <v>7.8E-2</v>
      </c>
      <c r="F475" s="4">
        <v>-7.453595</v>
      </c>
      <c r="G475" s="4">
        <v>138.3552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107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130.63</v>
      </c>
    </row>
    <row r="7" spans="1:5" x14ac:dyDescent="0.25">
      <c r="A7" s="3" t="s">
        <v>230</v>
      </c>
      <c r="B7" s="5">
        <v>224.91849999999999</v>
      </c>
    </row>
    <row r="8" spans="1:5" x14ac:dyDescent="0.25">
      <c r="A8" s="7" t="s">
        <v>70</v>
      </c>
      <c r="B8" s="18">
        <v>46.69435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108</v>
      </c>
      <c r="C12" s="1" t="s">
        <v>69</v>
      </c>
      <c r="D12" s="1" t="s">
        <v>109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7.3140000000000001</v>
      </c>
    </row>
    <row r="15" spans="1:5" x14ac:dyDescent="0.25">
      <c r="A15" s="10">
        <v>38749</v>
      </c>
      <c r="B15" s="3">
        <f>GRAFICO!I6</f>
        <v>4.5270000000000001</v>
      </c>
    </row>
    <row r="16" spans="1:5" x14ac:dyDescent="0.25">
      <c r="A16" s="10">
        <v>38777</v>
      </c>
      <c r="B16" s="3">
        <f>GRAFICO!I7</f>
        <v>5.4169999999999998</v>
      </c>
    </row>
    <row r="17" spans="1:17" x14ac:dyDescent="0.25">
      <c r="A17" s="10">
        <v>38808</v>
      </c>
      <c r="B17" s="3">
        <f>GRAFICO!I8</f>
        <v>5.1580000000000004</v>
      </c>
    </row>
    <row r="18" spans="1:17" x14ac:dyDescent="0.25">
      <c r="A18" s="10">
        <v>38838</v>
      </c>
      <c r="B18" s="3">
        <f>GRAFICO!I9</f>
        <v>4.3369999999999997</v>
      </c>
    </row>
    <row r="19" spans="1:17" x14ac:dyDescent="0.25">
      <c r="A19" s="10">
        <v>38869</v>
      </c>
      <c r="B19" s="3">
        <f>GRAFICO!I10</f>
        <v>0.64700000000000002</v>
      </c>
      <c r="H19" s="5"/>
    </row>
    <row r="20" spans="1:17" x14ac:dyDescent="0.25">
      <c r="A20" s="10">
        <v>38899</v>
      </c>
      <c r="B20" s="3">
        <f>GRAFICO!I11</f>
        <v>5.6920000000000002</v>
      </c>
    </row>
    <row r="21" spans="1:17" x14ac:dyDescent="0.25">
      <c r="A21" s="10">
        <v>38930</v>
      </c>
      <c r="B21" s="3">
        <f>GRAFICO!I12</f>
        <v>5.181</v>
      </c>
      <c r="H21" s="5"/>
      <c r="Q21" t="s">
        <v>56</v>
      </c>
    </row>
    <row r="22" spans="1:17" x14ac:dyDescent="0.25">
      <c r="A22" s="10">
        <v>38961</v>
      </c>
      <c r="B22" s="3">
        <f>GRAFICO!I13</f>
        <v>4.8689999999999998</v>
      </c>
      <c r="M22" s="26"/>
      <c r="Q22" t="s">
        <v>56</v>
      </c>
    </row>
    <row r="23" spans="1:17" x14ac:dyDescent="0.25">
      <c r="A23" s="10">
        <v>38991</v>
      </c>
      <c r="B23" s="3">
        <f>GRAFICO!I14</f>
        <v>5.3789999999999996</v>
      </c>
      <c r="H23" s="5"/>
      <c r="Q23" t="s">
        <v>56</v>
      </c>
    </row>
    <row r="24" spans="1:17" x14ac:dyDescent="0.25">
      <c r="A24" s="10">
        <v>39022</v>
      </c>
      <c r="B24" s="3">
        <f>GRAFICO!I15</f>
        <v>4.7640000000000002</v>
      </c>
      <c r="H24" s="5"/>
      <c r="Q24" t="s">
        <v>56</v>
      </c>
    </row>
    <row r="25" spans="1:17" x14ac:dyDescent="0.25">
      <c r="A25" s="10">
        <v>39052</v>
      </c>
      <c r="B25" s="3">
        <f>GRAFICO!I16</f>
        <v>5.5590000000000002</v>
      </c>
      <c r="Q25" t="s">
        <v>56</v>
      </c>
    </row>
    <row r="26" spans="1:17" x14ac:dyDescent="0.25">
      <c r="A26" s="10">
        <v>39083</v>
      </c>
      <c r="B26" s="3">
        <f>GRAFICO!I17</f>
        <v>6.8620000000000001</v>
      </c>
      <c r="Q26" t="s">
        <v>56</v>
      </c>
    </row>
    <row r="27" spans="1:17" x14ac:dyDescent="0.25">
      <c r="A27" s="10">
        <v>39114</v>
      </c>
      <c r="B27" s="3">
        <f>GRAFICO!I18</f>
        <v>5.7850000000000001</v>
      </c>
      <c r="Q27" t="s">
        <v>56</v>
      </c>
    </row>
    <row r="28" spans="1:17" x14ac:dyDescent="0.25">
      <c r="A28" s="10">
        <v>39142</v>
      </c>
      <c r="B28" s="3">
        <f>GRAFICO!I19</f>
        <v>4.891</v>
      </c>
      <c r="Q28" t="s">
        <v>56</v>
      </c>
    </row>
    <row r="29" spans="1:17" x14ac:dyDescent="0.25">
      <c r="A29" s="10">
        <v>39173</v>
      </c>
      <c r="B29" s="3">
        <f>GRAFICO!I20</f>
        <v>4.3179999999999996</v>
      </c>
      <c r="Q29" t="s">
        <v>56</v>
      </c>
    </row>
    <row r="30" spans="1:17" x14ac:dyDescent="0.25">
      <c r="A30" s="10">
        <v>39203</v>
      </c>
      <c r="B30" s="3">
        <f>GRAFICO!I21</f>
        <v>3.7389999999999999</v>
      </c>
      <c r="Q30" t="s">
        <v>56</v>
      </c>
    </row>
    <row r="31" spans="1:17" x14ac:dyDescent="0.25">
      <c r="A31" s="10">
        <v>39234</v>
      </c>
      <c r="B31" s="3">
        <f>GRAFICO!I22</f>
        <v>3.7229999999999999</v>
      </c>
      <c r="Q31" t="s">
        <v>56</v>
      </c>
    </row>
    <row r="32" spans="1:17" x14ac:dyDescent="0.25">
      <c r="A32" s="10">
        <v>39264</v>
      </c>
      <c r="B32" s="3">
        <f>GRAFICO!I23</f>
        <v>4.9989999999999997</v>
      </c>
      <c r="Q32" t="s">
        <v>56</v>
      </c>
    </row>
    <row r="33" spans="1:17" x14ac:dyDescent="0.25">
      <c r="A33" s="10">
        <v>39295</v>
      </c>
      <c r="B33" s="3">
        <f>GRAFICO!I24</f>
        <v>4.9390000000000001</v>
      </c>
      <c r="Q33" t="s">
        <v>56</v>
      </c>
    </row>
    <row r="34" spans="1:17" x14ac:dyDescent="0.25">
      <c r="A34" s="10">
        <v>39326</v>
      </c>
      <c r="B34" s="3">
        <f>GRAFICO!I25</f>
        <v>4.4240000000000004</v>
      </c>
      <c r="Q34" t="s">
        <v>56</v>
      </c>
    </row>
    <row r="35" spans="1:17" x14ac:dyDescent="0.25">
      <c r="A35" s="10">
        <v>39356</v>
      </c>
      <c r="B35" s="3">
        <f>GRAFICO!I26</f>
        <v>5.3159999999999998</v>
      </c>
      <c r="Q35" t="s">
        <v>56</v>
      </c>
    </row>
    <row r="36" spans="1:17" x14ac:dyDescent="0.25">
      <c r="A36" s="10">
        <v>39387</v>
      </c>
      <c r="B36" s="3">
        <f>GRAFICO!I27</f>
        <v>5.4630000000000001</v>
      </c>
      <c r="Q36" t="s">
        <v>56</v>
      </c>
    </row>
    <row r="37" spans="1:17" x14ac:dyDescent="0.25">
      <c r="A37" s="10">
        <v>39417</v>
      </c>
      <c r="B37" s="3">
        <f>GRAFICO!I28</f>
        <v>5.0199999999999996</v>
      </c>
      <c r="Q37" t="s">
        <v>56</v>
      </c>
    </row>
    <row r="38" spans="1:17" x14ac:dyDescent="0.25">
      <c r="A38" s="10">
        <v>39448</v>
      </c>
      <c r="B38" s="3">
        <f>GRAFICO!I29</f>
        <v>6.2169999999999996</v>
      </c>
      <c r="Q38" t="s">
        <v>56</v>
      </c>
    </row>
    <row r="39" spans="1:17" x14ac:dyDescent="0.25">
      <c r="A39" s="10">
        <v>39479</v>
      </c>
      <c r="B39" s="3">
        <f>GRAFICO!I30</f>
        <v>5.0759999999999996</v>
      </c>
      <c r="Q39" t="s">
        <v>56</v>
      </c>
    </row>
    <row r="40" spans="1:17" x14ac:dyDescent="0.25">
      <c r="A40" s="10">
        <v>39508</v>
      </c>
      <c r="B40" s="3">
        <f>GRAFICO!I31</f>
        <v>4.8959999999999999</v>
      </c>
      <c r="Q40" t="s">
        <v>56</v>
      </c>
    </row>
    <row r="41" spans="1:17" x14ac:dyDescent="0.25">
      <c r="A41" s="10">
        <v>39539</v>
      </c>
      <c r="B41" s="3">
        <f>GRAFICO!I32</f>
        <v>5.0010000000000003</v>
      </c>
      <c r="Q41" t="s">
        <v>56</v>
      </c>
    </row>
    <row r="42" spans="1:17" x14ac:dyDescent="0.25">
      <c r="A42" s="10">
        <v>39569</v>
      </c>
      <c r="B42" s="3">
        <f>GRAFICO!I33</f>
        <v>4.5529999999999999</v>
      </c>
      <c r="Q42" t="s">
        <v>56</v>
      </c>
    </row>
    <row r="43" spans="1:17" x14ac:dyDescent="0.25">
      <c r="A43" s="10">
        <v>39600</v>
      </c>
      <c r="B43" s="3">
        <f>GRAFICO!I34</f>
        <v>4.7640000000000002</v>
      </c>
      <c r="Q43" t="s">
        <v>56</v>
      </c>
    </row>
    <row r="44" spans="1:17" x14ac:dyDescent="0.25">
      <c r="A44" s="10">
        <v>39630</v>
      </c>
      <c r="B44" s="3">
        <f>GRAFICO!I35</f>
        <v>5.2889999999999997</v>
      </c>
      <c r="Q44" t="s">
        <v>56</v>
      </c>
    </row>
    <row r="45" spans="1:17" x14ac:dyDescent="0.25">
      <c r="A45" s="10">
        <v>39661</v>
      </c>
      <c r="B45" s="3">
        <f>GRAFICO!I36</f>
        <v>5.1680000000000001</v>
      </c>
      <c r="Q45" t="s">
        <v>56</v>
      </c>
    </row>
    <row r="46" spans="1:17" x14ac:dyDescent="0.25">
      <c r="A46" s="10">
        <v>39692</v>
      </c>
      <c r="B46" s="3">
        <f>GRAFICO!I37</f>
        <v>4.8879999999999999</v>
      </c>
      <c r="Q46" t="s">
        <v>56</v>
      </c>
    </row>
    <row r="47" spans="1:17" x14ac:dyDescent="0.25">
      <c r="A47" s="10">
        <v>39722</v>
      </c>
      <c r="B47" s="3">
        <f>GRAFICO!I38</f>
        <v>4.6950000000000003</v>
      </c>
      <c r="Q47" t="s">
        <v>56</v>
      </c>
    </row>
    <row r="48" spans="1:17" x14ac:dyDescent="0.25">
      <c r="A48" s="10">
        <v>39753</v>
      </c>
      <c r="B48" s="3">
        <f>GRAFICO!I39</f>
        <v>4.8630000000000004</v>
      </c>
      <c r="Q48" t="s">
        <v>56</v>
      </c>
    </row>
    <row r="49" spans="1:17" x14ac:dyDescent="0.25">
      <c r="A49" s="10">
        <v>39783</v>
      </c>
      <c r="B49" s="3">
        <f>GRAFICO!I40</f>
        <v>4.5940000000000003</v>
      </c>
      <c r="Q49" t="s">
        <v>56</v>
      </c>
    </row>
    <row r="50" spans="1:17" x14ac:dyDescent="0.25">
      <c r="A50" s="10">
        <v>39814</v>
      </c>
      <c r="B50" s="3">
        <f>GRAFICO!I41</f>
        <v>5.0869999999999997</v>
      </c>
      <c r="Q50" t="s">
        <v>56</v>
      </c>
    </row>
    <row r="51" spans="1:17" x14ac:dyDescent="0.25">
      <c r="A51" s="10">
        <v>39845</v>
      </c>
      <c r="B51" s="3">
        <f>GRAFICO!I42</f>
        <v>4.4009999999999998</v>
      </c>
      <c r="Q51" t="s">
        <v>56</v>
      </c>
    </row>
    <row r="52" spans="1:17" x14ac:dyDescent="0.25">
      <c r="A52" s="10">
        <v>39873</v>
      </c>
      <c r="B52" s="3">
        <f>GRAFICO!I43</f>
        <v>4.4729999999999999</v>
      </c>
      <c r="Q52" t="s">
        <v>56</v>
      </c>
    </row>
    <row r="53" spans="1:17" x14ac:dyDescent="0.25">
      <c r="A53" s="10">
        <v>39904</v>
      </c>
      <c r="B53" s="3">
        <f>GRAFICO!I44</f>
        <v>4.6619999999999999</v>
      </c>
      <c r="Q53" t="s">
        <v>56</v>
      </c>
    </row>
    <row r="54" spans="1:17" x14ac:dyDescent="0.25">
      <c r="A54" s="10">
        <v>39934</v>
      </c>
      <c r="B54" s="3">
        <f>GRAFICO!I45</f>
        <v>3.8319999999999999</v>
      </c>
      <c r="Q54" t="s">
        <v>56</v>
      </c>
    </row>
    <row r="55" spans="1:17" x14ac:dyDescent="0.25">
      <c r="A55" s="10">
        <v>39965</v>
      </c>
      <c r="B55" s="3">
        <f>GRAFICO!I46</f>
        <v>4.266</v>
      </c>
      <c r="Q55" t="s">
        <v>56</v>
      </c>
    </row>
    <row r="56" spans="1:17" x14ac:dyDescent="0.25">
      <c r="A56" s="10">
        <v>39995</v>
      </c>
      <c r="B56" s="3">
        <f>GRAFICO!I47</f>
        <v>6.0679999999999996</v>
      </c>
      <c r="Q56" t="s">
        <v>56</v>
      </c>
    </row>
    <row r="57" spans="1:17" x14ac:dyDescent="0.25">
      <c r="A57" s="10">
        <v>40026</v>
      </c>
      <c r="B57" s="3">
        <f>GRAFICO!I48</f>
        <v>6.0529999999999999</v>
      </c>
      <c r="Q57" t="s">
        <v>56</v>
      </c>
    </row>
    <row r="58" spans="1:17" x14ac:dyDescent="0.25">
      <c r="A58" s="10">
        <v>40057</v>
      </c>
      <c r="B58" s="3">
        <f>GRAFICO!I49</f>
        <v>6.4980000000000002</v>
      </c>
      <c r="Q58" t="s">
        <v>56</v>
      </c>
    </row>
    <row r="59" spans="1:17" x14ac:dyDescent="0.25">
      <c r="A59" s="10">
        <v>40087</v>
      </c>
      <c r="B59" s="3">
        <f>GRAFICO!I50</f>
        <v>0.89100000000000001</v>
      </c>
      <c r="Q59" t="s">
        <v>56</v>
      </c>
    </row>
    <row r="60" spans="1:17" x14ac:dyDescent="0.25">
      <c r="A60" s="10">
        <v>40118</v>
      </c>
      <c r="B60" s="3">
        <f>GRAFICO!I51</f>
        <v>7.36</v>
      </c>
      <c r="Q60" t="s">
        <v>56</v>
      </c>
    </row>
    <row r="61" spans="1:17" x14ac:dyDescent="0.25">
      <c r="A61" s="10">
        <v>40148</v>
      </c>
      <c r="B61" s="3">
        <f>GRAFICO!I52</f>
        <v>6.976</v>
      </c>
      <c r="Q61" t="s">
        <v>56</v>
      </c>
    </row>
    <row r="62" spans="1:17" x14ac:dyDescent="0.25">
      <c r="A62" s="10">
        <v>40179</v>
      </c>
      <c r="B62" s="3">
        <f>GRAFICO!I53</f>
        <v>8.8290000000000006</v>
      </c>
      <c r="Q62" t="s">
        <v>56</v>
      </c>
    </row>
    <row r="63" spans="1:17" x14ac:dyDescent="0.25">
      <c r="A63" s="10">
        <v>40210</v>
      </c>
      <c r="B63" s="3">
        <f>GRAFICO!I54</f>
        <v>6.4880000000000004</v>
      </c>
      <c r="Q63" t="s">
        <v>56</v>
      </c>
    </row>
    <row r="64" spans="1:17" x14ac:dyDescent="0.25">
      <c r="A64" s="10">
        <v>40238</v>
      </c>
      <c r="B64" s="3">
        <f>GRAFICO!I55</f>
        <v>3.8260000000000001</v>
      </c>
      <c r="Q64" t="s">
        <v>56</v>
      </c>
    </row>
    <row r="65" spans="1:17" x14ac:dyDescent="0.25">
      <c r="A65" s="10">
        <v>40269</v>
      </c>
      <c r="B65" s="3">
        <f>GRAFICO!I56</f>
        <v>5.4009999999999998</v>
      </c>
      <c r="Q65" t="s">
        <v>56</v>
      </c>
    </row>
    <row r="66" spans="1:17" x14ac:dyDescent="0.25">
      <c r="A66" s="10">
        <v>40299</v>
      </c>
      <c r="B66" s="3">
        <f>GRAFICO!I57</f>
        <v>5.4939999999999998</v>
      </c>
      <c r="Q66" t="s">
        <v>56</v>
      </c>
    </row>
    <row r="67" spans="1:17" x14ac:dyDescent="0.25">
      <c r="A67" s="10">
        <v>40330</v>
      </c>
      <c r="B67" s="3">
        <f>GRAFICO!I58</f>
        <v>4.6749999999999998</v>
      </c>
      <c r="Q67" t="s">
        <v>56</v>
      </c>
    </row>
    <row r="68" spans="1:17" x14ac:dyDescent="0.25">
      <c r="A68" s="10">
        <v>40360</v>
      </c>
      <c r="B68" s="3">
        <f>GRAFICO!I59</f>
        <v>6.3550000000000004</v>
      </c>
      <c r="Q68" t="s">
        <v>56</v>
      </c>
    </row>
    <row r="69" spans="1:17" x14ac:dyDescent="0.25">
      <c r="A69" s="10">
        <v>40391</v>
      </c>
      <c r="B69" s="3">
        <f>GRAFICO!I60</f>
        <v>6.0449999999999999</v>
      </c>
      <c r="Q69" t="s">
        <v>56</v>
      </c>
    </row>
    <row r="70" spans="1:17" x14ac:dyDescent="0.25">
      <c r="A70" s="10">
        <v>40422</v>
      </c>
      <c r="B70" s="3">
        <f>GRAFICO!I61</f>
        <v>6.9429999999999996</v>
      </c>
      <c r="Q70" t="s">
        <v>56</v>
      </c>
    </row>
    <row r="71" spans="1:17" x14ac:dyDescent="0.25">
      <c r="A71" s="10">
        <v>40452</v>
      </c>
      <c r="B71" s="3">
        <f>GRAFICO!I62</f>
        <v>1.875</v>
      </c>
      <c r="Q71" t="s">
        <v>56</v>
      </c>
    </row>
    <row r="72" spans="1:17" x14ac:dyDescent="0.25">
      <c r="A72" s="10">
        <v>40483</v>
      </c>
      <c r="B72" s="3">
        <f>GRAFICO!I63</f>
        <v>8.1760000000000002</v>
      </c>
      <c r="Q72" t="s">
        <v>56</v>
      </c>
    </row>
    <row r="73" spans="1:17" x14ac:dyDescent="0.25">
      <c r="A73" s="10">
        <v>40513</v>
      </c>
      <c r="B73" s="3">
        <f>GRAFICO!I64</f>
        <v>8.8469999999999995</v>
      </c>
      <c r="Q73" t="s">
        <v>56</v>
      </c>
    </row>
    <row r="74" spans="1:17" x14ac:dyDescent="0.25">
      <c r="A74" s="10">
        <v>40544</v>
      </c>
      <c r="B74" s="3">
        <f>GRAFICO!I65</f>
        <v>10.551</v>
      </c>
      <c r="C74" s="3">
        <v>6.1450440000000004</v>
      </c>
      <c r="D74" s="3">
        <v>8.9228769999999997</v>
      </c>
      <c r="E74" s="3">
        <v>9.6498000000000008</v>
      </c>
      <c r="Q74" t="s">
        <v>56</v>
      </c>
    </row>
    <row r="75" spans="1:17" x14ac:dyDescent="0.25">
      <c r="A75" s="10">
        <v>40575</v>
      </c>
      <c r="B75" s="3">
        <f>GRAFICO!I66</f>
        <v>9.0960000000000001</v>
      </c>
      <c r="C75" s="3">
        <v>6.2011609999999999</v>
      </c>
      <c r="D75" s="3">
        <v>6.6824149999999998</v>
      </c>
      <c r="E75" s="3">
        <v>7.7489610000000004</v>
      </c>
      <c r="Q75" t="s">
        <v>56</v>
      </c>
    </row>
    <row r="76" spans="1:17" x14ac:dyDescent="0.25">
      <c r="A76" s="10">
        <v>40603</v>
      </c>
      <c r="B76" s="3">
        <f>GRAFICO!I67</f>
        <v>7.931</v>
      </c>
      <c r="C76" s="3">
        <v>6.2572900000000002</v>
      </c>
      <c r="D76" s="3">
        <v>5.9186019999999999</v>
      </c>
      <c r="E76" s="3">
        <v>4.4449269999999999</v>
      </c>
      <c r="Q76" t="s">
        <v>56</v>
      </c>
    </row>
    <row r="77" spans="1:17" x14ac:dyDescent="0.25">
      <c r="A77" s="10">
        <v>40634</v>
      </c>
      <c r="B77" s="3">
        <f>GRAFICO!I68</f>
        <v>6.25</v>
      </c>
      <c r="C77" s="3">
        <v>6.3133910000000002</v>
      </c>
      <c r="D77" s="3">
        <v>5.8257029999999999</v>
      </c>
      <c r="E77" s="3">
        <v>6.2407430000000002</v>
      </c>
      <c r="Q77" t="s">
        <v>56</v>
      </c>
    </row>
    <row r="78" spans="1:17" x14ac:dyDescent="0.25">
      <c r="A78" s="10">
        <v>40664</v>
      </c>
      <c r="B78" s="3">
        <f>GRAFICO!I69</f>
        <v>5.5129999999999999</v>
      </c>
      <c r="C78" s="3">
        <v>6.3694269999999999</v>
      </c>
      <c r="D78" s="3">
        <v>6.0327520000000003</v>
      </c>
      <c r="E78" s="3">
        <v>6.6076750000000004</v>
      </c>
      <c r="Q78" t="s">
        <v>56</v>
      </c>
    </row>
    <row r="79" spans="1:17" x14ac:dyDescent="0.25">
      <c r="A79" s="10">
        <v>40695</v>
      </c>
      <c r="B79" s="3">
        <f>GRAFICO!I70</f>
        <v>5.8609999999999998</v>
      </c>
      <c r="C79" s="3">
        <v>6.425351</v>
      </c>
      <c r="D79" s="3">
        <v>4.5704690000000001</v>
      </c>
      <c r="E79" s="3">
        <v>6.7775650000000001</v>
      </c>
      <c r="Q79" t="s">
        <v>56</v>
      </c>
    </row>
    <row r="80" spans="1:17" x14ac:dyDescent="0.25">
      <c r="A80" s="10">
        <v>40725</v>
      </c>
      <c r="B80" s="3">
        <f>GRAFICO!I71</f>
        <v>8.2680000000000007</v>
      </c>
      <c r="C80" s="3">
        <v>6.4811370000000004</v>
      </c>
      <c r="D80" s="3">
        <v>6.0901290000000001</v>
      </c>
      <c r="E80" s="3">
        <v>8.3521800000000006</v>
      </c>
      <c r="Q80" t="s">
        <v>56</v>
      </c>
    </row>
    <row r="81" spans="1:17" x14ac:dyDescent="0.25">
      <c r="A81" s="10">
        <v>40756</v>
      </c>
      <c r="B81" s="3">
        <f>GRAFICO!I72</f>
        <v>6.8739999999999997</v>
      </c>
      <c r="C81" s="3">
        <v>6.5367439999999997</v>
      </c>
      <c r="D81" s="3">
        <v>5.7326240000000004</v>
      </c>
      <c r="E81" s="3">
        <v>7.4069219999999998</v>
      </c>
      <c r="Q81" t="s">
        <v>56</v>
      </c>
    </row>
    <row r="82" spans="1:17" x14ac:dyDescent="0.25">
      <c r="A82" s="10">
        <v>40787</v>
      </c>
      <c r="B82" s="3">
        <f>GRAFICO!I73</f>
        <v>7.1950000000000003</v>
      </c>
      <c r="C82" s="3">
        <v>6.592136</v>
      </c>
      <c r="D82" s="3">
        <v>6.5132620000000001</v>
      </c>
      <c r="E82" s="3">
        <v>8.3892980000000001</v>
      </c>
      <c r="Q82" t="s">
        <v>56</v>
      </c>
    </row>
    <row r="83" spans="1:17" x14ac:dyDescent="0.25">
      <c r="A83" s="10">
        <v>40817</v>
      </c>
      <c r="B83" s="3">
        <f>GRAFICO!I74</f>
        <v>7.7670000000000003</v>
      </c>
      <c r="C83" s="3">
        <v>6.6472860000000003</v>
      </c>
      <c r="D83" s="3">
        <v>5.5012499999999998</v>
      </c>
      <c r="E83" s="3">
        <v>5.1227999999999998</v>
      </c>
      <c r="Q83" t="s">
        <v>56</v>
      </c>
    </row>
    <row r="84" spans="1:17" x14ac:dyDescent="0.25">
      <c r="A84" s="10">
        <v>40848</v>
      </c>
      <c r="B84" s="3">
        <f>GRAFICO!I75</f>
        <v>7.819</v>
      </c>
      <c r="C84" s="3">
        <v>6.7021629999999996</v>
      </c>
      <c r="D84" s="3">
        <v>5.7090329999999998</v>
      </c>
      <c r="E84" s="3">
        <v>10.09234</v>
      </c>
      <c r="Q84" t="s">
        <v>56</v>
      </c>
    </row>
    <row r="85" spans="1:17" x14ac:dyDescent="0.25">
      <c r="A85" s="10">
        <v>40878</v>
      </c>
      <c r="B85" s="3">
        <f>GRAFICO!I76</f>
        <v>8.6560000000000006</v>
      </c>
      <c r="C85" s="3">
        <v>6.7567269999999997</v>
      </c>
      <c r="D85" s="3">
        <v>5.8113029999999997</v>
      </c>
      <c r="E85" s="3">
        <v>8.9147730000000003</v>
      </c>
      <c r="Q85" t="s">
        <v>56</v>
      </c>
    </row>
    <row r="86" spans="1:17" x14ac:dyDescent="0.25">
      <c r="A86" s="10">
        <v>40909</v>
      </c>
      <c r="B86" s="3">
        <f>GRAFICO!I77</f>
        <v>11.56</v>
      </c>
      <c r="C86" s="3">
        <v>6.8109580000000003</v>
      </c>
      <c r="D86" s="3">
        <v>5.8113029999999997</v>
      </c>
      <c r="E86" s="3">
        <v>11.10533</v>
      </c>
      <c r="Q86" t="s">
        <v>56</v>
      </c>
    </row>
    <row r="87" spans="1:17" x14ac:dyDescent="0.25">
      <c r="A87" s="10">
        <v>40940</v>
      </c>
      <c r="B87" s="3">
        <f>GRAFICO!I78</f>
        <v>11.026999999999999</v>
      </c>
      <c r="C87" s="3">
        <v>6.8648230000000003</v>
      </c>
      <c r="D87" s="3">
        <v>5.8113029999999997</v>
      </c>
      <c r="E87" s="3">
        <v>9.8818219999999997</v>
      </c>
      <c r="Q87" t="s">
        <v>56</v>
      </c>
    </row>
    <row r="88" spans="1:17" x14ac:dyDescent="0.25">
      <c r="A88" s="10">
        <v>40969</v>
      </c>
      <c r="B88" s="3">
        <f>GRAFICO!I79</f>
        <v>8.6509999999999998</v>
      </c>
      <c r="C88" s="3">
        <v>6.9182860000000002</v>
      </c>
      <c r="D88" s="3">
        <v>5.8113029999999997</v>
      </c>
      <c r="E88" s="3">
        <v>6.0283150000000001</v>
      </c>
      <c r="Q88" t="s">
        <v>56</v>
      </c>
    </row>
    <row r="89" spans="1:17" x14ac:dyDescent="0.25">
      <c r="A89" s="10">
        <v>41000</v>
      </c>
      <c r="B89" s="3">
        <f>GRAFICO!I80</f>
        <v>8.7279999999999998</v>
      </c>
      <c r="C89" s="3">
        <v>6.9713250000000002</v>
      </c>
      <c r="D89" s="3">
        <v>5.8113029999999997</v>
      </c>
      <c r="E89" s="3">
        <v>7.4605249999999996</v>
      </c>
      <c r="Q89" t="s">
        <v>56</v>
      </c>
    </row>
    <row r="90" spans="1:17" x14ac:dyDescent="0.25">
      <c r="A90" s="10">
        <v>41030</v>
      </c>
      <c r="B90" s="3">
        <f>GRAFICO!I81</f>
        <v>8.4489999999999998</v>
      </c>
      <c r="C90" s="3">
        <v>7.023911</v>
      </c>
      <c r="D90" s="3">
        <v>5.8113029999999997</v>
      </c>
      <c r="E90" s="3">
        <v>8.0511210000000002</v>
      </c>
      <c r="Q90" t="s">
        <v>56</v>
      </c>
    </row>
    <row r="91" spans="1:17" x14ac:dyDescent="0.25">
      <c r="A91" s="10">
        <v>41061</v>
      </c>
      <c r="B91" s="3">
        <f>GRAFICO!I82</f>
        <v>9.6110000000000007</v>
      </c>
      <c r="C91" s="3">
        <v>7.0760050000000003</v>
      </c>
      <c r="D91" s="3">
        <v>5.8113029999999997</v>
      </c>
      <c r="E91" s="3">
        <v>8.3182849999999995</v>
      </c>
      <c r="Q91" t="s">
        <v>56</v>
      </c>
    </row>
    <row r="92" spans="1:17" x14ac:dyDescent="0.25">
      <c r="A92" s="10">
        <v>41091</v>
      </c>
      <c r="B92" s="3">
        <f>GRAFICO!I83</f>
        <v>10.162000000000001</v>
      </c>
      <c r="C92" s="3">
        <v>7.1275779999999997</v>
      </c>
      <c r="D92" s="3">
        <v>5.8113029999999997</v>
      </c>
      <c r="E92" s="3">
        <v>9.7073699999999992</v>
      </c>
      <c r="Q92" t="s">
        <v>56</v>
      </c>
    </row>
    <row r="93" spans="1:17" x14ac:dyDescent="0.25">
      <c r="A93" s="10">
        <v>41122</v>
      </c>
      <c r="B93" s="3">
        <f>GRAFICO!I84</f>
        <v>9.2430000000000003</v>
      </c>
      <c r="C93" s="3">
        <v>7.1786019999999997</v>
      </c>
      <c r="D93" s="3">
        <v>5.8113029999999997</v>
      </c>
      <c r="E93" s="3">
        <v>9.0797310000000007</v>
      </c>
      <c r="Q93" t="s">
        <v>56</v>
      </c>
    </row>
    <row r="94" spans="1:17" x14ac:dyDescent="0.25">
      <c r="A94" s="10">
        <v>41153</v>
      </c>
      <c r="B94" s="3">
        <f>GRAFICO!I85</f>
        <v>9.9339999999999993</v>
      </c>
      <c r="C94" s="3">
        <v>7.2290359999999998</v>
      </c>
      <c r="D94" s="3">
        <v>5.8113029999999997</v>
      </c>
      <c r="E94" s="3">
        <v>9.5335839999999994</v>
      </c>
      <c r="Q94" t="s">
        <v>56</v>
      </c>
    </row>
    <row r="95" spans="1:17" x14ac:dyDescent="0.25">
      <c r="A95" s="10">
        <v>41183</v>
      </c>
      <c r="B95" s="3">
        <f>GRAFICO!I86</f>
        <v>9.0920000000000005</v>
      </c>
      <c r="C95" s="3">
        <v>7.2788490000000001</v>
      </c>
      <c r="D95" s="3">
        <v>5.8113029999999997</v>
      </c>
      <c r="E95" s="3">
        <v>7.6826679999999996</v>
      </c>
      <c r="Q95" t="s">
        <v>56</v>
      </c>
    </row>
    <row r="96" spans="1:17" x14ac:dyDescent="0.25">
      <c r="A96" s="10">
        <v>41214</v>
      </c>
      <c r="B96" s="3">
        <f>GRAFICO!I87</f>
        <v>9.0670000000000002</v>
      </c>
      <c r="C96" s="3">
        <v>7.3280060000000002</v>
      </c>
      <c r="D96" s="3">
        <v>5.8113029999999997</v>
      </c>
      <c r="E96" s="3">
        <v>10.28614</v>
      </c>
      <c r="Q96" t="s">
        <v>56</v>
      </c>
    </row>
    <row r="97" spans="1:17" x14ac:dyDescent="0.25">
      <c r="A97" s="10">
        <v>41244</v>
      </c>
      <c r="B97" s="3">
        <f>GRAFICO!I88</f>
        <v>10.148</v>
      </c>
      <c r="C97" s="3">
        <v>7.3764580000000004</v>
      </c>
      <c r="D97" s="3">
        <v>5.8113029999999997</v>
      </c>
      <c r="E97" s="3">
        <v>9.6648449999999997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117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29" t="s">
        <v>58</v>
      </c>
      <c r="D4" s="29"/>
      <c r="E4" s="29"/>
      <c r="F4" s="30" t="s">
        <v>110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108</v>
      </c>
      <c r="C6" s="2" t="s">
        <v>111</v>
      </c>
      <c r="D6" s="2" t="s">
        <v>112</v>
      </c>
      <c r="E6" s="2" t="s">
        <v>113</v>
      </c>
      <c r="F6" s="2" t="s">
        <v>114</v>
      </c>
      <c r="G6" s="2" t="s">
        <v>115</v>
      </c>
      <c r="H6" s="2" t="s">
        <v>116</v>
      </c>
    </row>
    <row r="7" spans="1:12" x14ac:dyDescent="0.2">
      <c r="A7" s="10">
        <v>38718</v>
      </c>
      <c r="B7" s="5">
        <v>7.3140000000000001</v>
      </c>
      <c r="C7" s="6"/>
      <c r="D7" s="6"/>
      <c r="E7" s="6"/>
      <c r="I7" s="11"/>
    </row>
    <row r="8" spans="1:12" x14ac:dyDescent="0.2">
      <c r="A8" s="10">
        <v>38749</v>
      </c>
      <c r="B8" s="5">
        <v>4.5270000000000001</v>
      </c>
      <c r="C8" s="6"/>
      <c r="D8" s="6"/>
      <c r="E8" s="6"/>
      <c r="I8" s="5"/>
    </row>
    <row r="9" spans="1:12" x14ac:dyDescent="0.2">
      <c r="A9" s="10">
        <v>38777</v>
      </c>
      <c r="B9" s="5">
        <v>5.4169999999999998</v>
      </c>
      <c r="C9" s="6"/>
      <c r="D9" s="6"/>
      <c r="E9" s="6"/>
      <c r="I9" s="5"/>
    </row>
    <row r="10" spans="1:12" x14ac:dyDescent="0.2">
      <c r="A10" s="10">
        <v>38808</v>
      </c>
      <c r="B10" s="5">
        <v>5.1580000000000004</v>
      </c>
      <c r="C10" s="6"/>
      <c r="D10" s="6"/>
      <c r="E10" s="6"/>
      <c r="I10" s="5"/>
    </row>
    <row r="11" spans="1:12" x14ac:dyDescent="0.2">
      <c r="A11" s="10">
        <v>38838</v>
      </c>
      <c r="B11" s="5">
        <v>4.3369999999999997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0.64700000000000002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5.6920000000000002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5.181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4.8689999999999998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5.3789999999999996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4.7640000000000002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5.5590000000000002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6.8620000000000001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5.7850000000000001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4.891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4.3179999999999996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3.7389999999999999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3.7229999999999999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4.9989999999999997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4.9390000000000001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4.4240000000000004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5.3159999999999998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5.4630000000000001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5.0199999999999996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6.2169999999999996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5.0759999999999996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4.8959999999999999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5.0010000000000003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4.5529999999999999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4.7640000000000002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5.2889999999999997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5.1680000000000001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4.8879999999999999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4.6950000000000003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4.8630000000000004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4.5940000000000003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5.0869999999999997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4.4009999999999998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4.4729999999999999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4.6619999999999999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3.8319999999999999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4.266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6.0679999999999996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6.0529999999999999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6.4980000000000002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0.89100000000000001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7.36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6.976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8.8290000000000006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6.4880000000000004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3.8260000000000001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5.4009999999999998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5.4939999999999998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4.6749999999999998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6.3550000000000004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6.0449999999999999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6.9429999999999996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1.875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8.1760000000000002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8.8469999999999995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10.551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9.0960000000000001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7.931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6.25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5.5129999999999999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5.8609999999999998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8.2680000000000007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6.8739999999999997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7.1950000000000003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7.7670000000000003</v>
      </c>
      <c r="C76" s="6"/>
      <c r="D76" s="6"/>
      <c r="I76" s="5"/>
      <c r="L76" s="6"/>
    </row>
    <row r="77" spans="1:12" x14ac:dyDescent="0.2">
      <c r="A77" s="10">
        <v>40848</v>
      </c>
      <c r="B77" s="5">
        <v>7.819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8.6560000000000006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11.56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11.026999999999999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8.6509999999999998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8.7279999999999998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8.4489999999999998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9.6110000000000007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10.162000000000001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9.2430000000000003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9.9339999999999993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9.0920000000000005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9.0670000000000002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10.148</v>
      </c>
      <c r="C90" s="5">
        <v>10.148</v>
      </c>
      <c r="D90" s="5">
        <v>10.148</v>
      </c>
      <c r="E90" s="5">
        <v>10.148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11.566021284512702</v>
      </c>
      <c r="D91" s="6">
        <v>11.566021284512702</v>
      </c>
      <c r="E91" s="6">
        <v>11.566021284512702</v>
      </c>
      <c r="F91" s="20">
        <f>C91/C90-1</f>
        <v>0.13973406429963564</v>
      </c>
      <c r="G91" s="20">
        <v>0.13973406429963564</v>
      </c>
      <c r="H91" s="20">
        <v>0.13973406429963564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11.403752866018785</v>
      </c>
      <c r="D92" s="6">
        <v>11.403752866018785</v>
      </c>
      <c r="E92" s="6">
        <v>11.403752866018785</v>
      </c>
      <c r="F92" s="20">
        <v>-1.4029752712905741E-2</v>
      </c>
      <c r="G92" s="20">
        <v>-1.4029752712905741E-2</v>
      </c>
      <c r="H92" s="20">
        <v>-1.4029752712905741E-2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7.390200752371495</v>
      </c>
      <c r="D93" s="6">
        <v>7.390200752371495</v>
      </c>
      <c r="E93" s="6">
        <v>7.390200752371495</v>
      </c>
      <c r="F93" s="20">
        <v>-0.35195011333567061</v>
      </c>
      <c r="G93" s="20">
        <v>-0.35195011333567061</v>
      </c>
      <c r="H93" s="20">
        <v>-0.35195011333567061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8.0212526463504776</v>
      </c>
      <c r="D94" s="6">
        <v>8.0212526463504776</v>
      </c>
      <c r="E94" s="6">
        <v>8.0212526463504776</v>
      </c>
      <c r="F94" s="20">
        <v>8.5390358817584167E-2</v>
      </c>
      <c r="G94" s="20">
        <v>8.5390358817584167E-2</v>
      </c>
      <c r="H94" s="20">
        <v>8.5390358817584167E-2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8.2397746891682822</v>
      </c>
      <c r="D95" s="6">
        <v>8.2397746891682822</v>
      </c>
      <c r="E95" s="6">
        <v>8.2397746891682822</v>
      </c>
      <c r="F95" s="20">
        <v>2.7242882433983429E-2</v>
      </c>
      <c r="G95" s="20">
        <v>2.7242882433983429E-2</v>
      </c>
      <c r="H95" s="20">
        <v>2.7242882433983429E-2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9.3221678166154973</v>
      </c>
      <c r="D96" s="6">
        <v>9.3221678166154973</v>
      </c>
      <c r="E96" s="6">
        <v>9.3221678166154973</v>
      </c>
      <c r="F96" s="20">
        <v>0.13136198115587927</v>
      </c>
      <c r="G96" s="20">
        <v>0.13136198115587927</v>
      </c>
      <c r="H96" s="20">
        <v>0.13136198115587927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10.277992922879585</v>
      </c>
      <c r="D97" s="6">
        <v>10.277992922879585</v>
      </c>
      <c r="E97" s="6">
        <v>10.277992922879585</v>
      </c>
      <c r="F97" s="20">
        <v>0.10253249298521094</v>
      </c>
      <c r="G97" s="20">
        <v>0.10253249298521094</v>
      </c>
      <c r="H97" s="20">
        <v>0.10253249298521094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9.5823177591360285</v>
      </c>
      <c r="D98" s="6">
        <v>9.5823177591360285</v>
      </c>
      <c r="E98" s="6">
        <v>9.5823177591360285</v>
      </c>
      <c r="F98" s="20">
        <v>-6.7685896357734587E-2</v>
      </c>
      <c r="G98" s="20">
        <v>-6.7685896357734587E-2</v>
      </c>
      <c r="H98" s="20">
        <v>-6.7685896357734587E-2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9.2174792502679512</v>
      </c>
      <c r="D99" s="6">
        <v>9.2174792502679512</v>
      </c>
      <c r="E99" s="6">
        <v>9.2174792502679512</v>
      </c>
      <c r="F99" s="20">
        <v>-3.8074140102506093E-2</v>
      </c>
      <c r="G99" s="20">
        <v>-3.8074140102506093E-2</v>
      </c>
      <c r="H99" s="20">
        <v>-3.8074140102506093E-2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9.6575095072504045</v>
      </c>
      <c r="D100" s="6">
        <v>9.6575095072504045</v>
      </c>
      <c r="E100" s="6">
        <v>9.6575095072504045</v>
      </c>
      <c r="F100" s="20">
        <v>4.7738676164599037E-2</v>
      </c>
      <c r="G100" s="20">
        <v>4.7738676164599037E-2</v>
      </c>
      <c r="H100" s="20">
        <v>4.7738676164599037E-2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11.423320228282574</v>
      </c>
      <c r="D101" s="6">
        <v>11.423320228282574</v>
      </c>
      <c r="E101" s="6">
        <v>11.423320228282574</v>
      </c>
      <c r="F101" s="20">
        <v>0.18284328063114841</v>
      </c>
      <c r="G101" s="20">
        <v>0.18284328063114841</v>
      </c>
      <c r="H101" s="20">
        <v>0.18284328063114841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10.280835180846818</v>
      </c>
      <c r="D102" s="6">
        <v>10.280835180846818</v>
      </c>
      <c r="E102" s="6">
        <v>10.280835180846818</v>
      </c>
      <c r="F102" s="20">
        <v>-0.10001339580826241</v>
      </c>
      <c r="G102" s="20">
        <v>-0.10001339580826241</v>
      </c>
      <c r="H102" s="20">
        <v>-0.10001339580826241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11.649360665407089</v>
      </c>
      <c r="D103" s="6">
        <v>11.481540953517568</v>
      </c>
      <c r="E103" s="6">
        <v>11.81718037729661</v>
      </c>
      <c r="F103" s="20">
        <v>0.13311423250027699</v>
      </c>
      <c r="G103" s="20">
        <v>0.11679068398136194</v>
      </c>
      <c r="H103" s="20">
        <v>0.14943778101919203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10.846273882106912</v>
      </c>
      <c r="D104" s="6">
        <v>10.607701029190912</v>
      </c>
      <c r="E104" s="6">
        <v>11.084846735022913</v>
      </c>
      <c r="F104" s="20">
        <v>-6.8938271066235624E-2</v>
      </c>
      <c r="G104" s="20">
        <v>-7.6108244343189857E-2</v>
      </c>
      <c r="H104" s="20">
        <v>-6.197194414334839E-2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7.6698909688167687</v>
      </c>
      <c r="D105" s="6">
        <v>7.440905443065831</v>
      </c>
      <c r="E105" s="6">
        <v>7.8988764945677064</v>
      </c>
      <c r="F105" s="20">
        <v>-0.29285475803171623</v>
      </c>
      <c r="G105" s="20">
        <v>-0.29853740951130703</v>
      </c>
      <c r="H105" s="20">
        <v>-0.28741671550487347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7.8177149032937709</v>
      </c>
      <c r="D106" s="6">
        <v>7.520815739479378</v>
      </c>
      <c r="E106" s="6">
        <v>8.1146140671081639</v>
      </c>
      <c r="F106" s="20">
        <v>1.9273277166260261E-2</v>
      </c>
      <c r="G106" s="20">
        <v>1.073932426973867E-2</v>
      </c>
      <c r="H106" s="20">
        <v>2.7312437748435059E-2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8.3474282716123991</v>
      </c>
      <c r="D107" s="6">
        <v>7.9599905378832538</v>
      </c>
      <c r="E107" s="6">
        <v>8.7348660053415443</v>
      </c>
      <c r="F107" s="20">
        <v>6.775808210855172E-2</v>
      </c>
      <c r="G107" s="20">
        <v>5.8394569634048432E-2</v>
      </c>
      <c r="H107" s="20">
        <v>7.6436406353262543E-2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9.0262445952342674</v>
      </c>
      <c r="D108" s="6">
        <v>8.5283424805499344</v>
      </c>
      <c r="E108" s="6">
        <v>9.5241467099186004</v>
      </c>
      <c r="F108" s="20">
        <v>8.132041408853552E-2</v>
      </c>
      <c r="G108" s="20">
        <v>7.1401082697495122E-2</v>
      </c>
      <c r="H108" s="20">
        <v>9.0359795341381943E-2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9.8622032795923342</v>
      </c>
      <c r="D109" s="6">
        <v>9.2285908084587547</v>
      </c>
      <c r="E109" s="6">
        <v>10.495815750725914</v>
      </c>
      <c r="F109" s="20">
        <v>9.2614229044872376E-2</v>
      </c>
      <c r="G109" s="20">
        <v>8.2108373286583269E-2</v>
      </c>
      <c r="H109" s="20">
        <v>0.10202163725548252</v>
      </c>
      <c r="I109" s="6" t="s">
        <v>231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9.4499911027757832</v>
      </c>
      <c r="D110" s="6">
        <v>8.7539285352397993</v>
      </c>
      <c r="E110" s="6">
        <v>10.146053670311767</v>
      </c>
      <c r="F110" s="20">
        <v>-4.1797168962186548E-2</v>
      </c>
      <c r="G110" s="20">
        <v>-5.1433884443537026E-2</v>
      </c>
      <c r="H110" s="20">
        <v>-3.3323953918489524E-2</v>
      </c>
      <c r="I110" s="31">
        <v>2013</v>
      </c>
      <c r="J110" s="6">
        <f>SUM(C91:C102)</f>
        <v>116.38262490370062</v>
      </c>
      <c r="K110" s="21">
        <f>J110/SUM(B79:B90)-1</f>
        <v>6.1434478845410201E-3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8.8567661178173669</v>
      </c>
      <c r="D111" s="6">
        <v>8.1174760787799496</v>
      </c>
      <c r="E111" s="6">
        <v>9.5960561568547842</v>
      </c>
      <c r="F111" s="20">
        <v>-6.2775189786598462E-2</v>
      </c>
      <c r="G111" s="20">
        <v>-7.2704780933240176E-2</v>
      </c>
      <c r="H111" s="20">
        <v>-5.4208023269808225E-2</v>
      </c>
      <c r="I111" s="31">
        <v>2015</v>
      </c>
      <c r="J111" s="6">
        <f>SUM(C115:C126)</f>
        <v>98.502401275790788</v>
      </c>
      <c r="K111" s="21">
        <f>J111/SUM(C103:C114)-1</f>
        <v>-0.13163078798236738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9.6923779667368688</v>
      </c>
      <c r="D112" s="6">
        <v>8.7844487971622911</v>
      </c>
      <c r="E112" s="6">
        <v>10.600307136311446</v>
      </c>
      <c r="F112" s="20">
        <v>9.43472863349617E-2</v>
      </c>
      <c r="G112" s="20">
        <v>8.2165036510041256E-2</v>
      </c>
      <c r="H112" s="20">
        <v>0.10465247003992273</v>
      </c>
      <c r="I112" s="31">
        <v>2017</v>
      </c>
      <c r="J112" s="6">
        <f>SUM(C139:C150)</f>
        <v>69.958903960487774</v>
      </c>
      <c r="K112" s="21">
        <f>J112/SUM(C127:C138)-1</f>
        <v>-0.14098160686769567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10.687089241709133</v>
      </c>
      <c r="D113" s="6">
        <v>9.5721386250539044</v>
      </c>
      <c r="E113" s="6">
        <v>11.802039858364362</v>
      </c>
      <c r="F113" s="20">
        <v>0.10262819695909497</v>
      </c>
      <c r="G113" s="20">
        <v>8.9668668584654609E-2</v>
      </c>
      <c r="H113" s="20">
        <v>0.11336772667051975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9.5284379926657614</v>
      </c>
      <c r="D114" s="6">
        <v>8.4285793687852362</v>
      </c>
      <c r="E114" s="6">
        <v>10.628296616546287</v>
      </c>
      <c r="F114" s="20">
        <v>-0.10841597958417293</v>
      </c>
      <c r="G114" s="20">
        <v>-0.11946747754734155</v>
      </c>
      <c r="H114" s="20">
        <v>-9.9452573953664247E-2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10.56383103614111</v>
      </c>
      <c r="D115" s="6">
        <v>9.222162769897059</v>
      </c>
      <c r="E115" s="6">
        <v>11.905499302385161</v>
      </c>
      <c r="F115" s="20">
        <v>0.10866346029352481</v>
      </c>
      <c r="G115" s="20">
        <v>9.4153874145246119E-2</v>
      </c>
      <c r="H115" s="20">
        <v>0.12017002647917319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9.6207074358117861</v>
      </c>
      <c r="D116" s="6">
        <v>8.2824580506402778</v>
      </c>
      <c r="E116" s="6">
        <v>10.958956820983294</v>
      </c>
      <c r="F116" s="20">
        <v>-8.9278557854882146E-2</v>
      </c>
      <c r="G116" s="20">
        <v>-0.10189634933837444</v>
      </c>
      <c r="H116" s="20">
        <v>-7.9504643808784636E-2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7.0667811969917693</v>
      </c>
      <c r="D117" s="6">
        <v>5.9944093469015307</v>
      </c>
      <c r="E117" s="6">
        <v>8.1391530470820079</v>
      </c>
      <c r="F117" s="20">
        <v>-0.26546137650058566</v>
      </c>
      <c r="G117" s="20">
        <v>-0.2762523745667349</v>
      </c>
      <c r="H117" s="20">
        <v>-0.25730585674926298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7.0258872066000047</v>
      </c>
      <c r="D118" s="6">
        <v>5.8666828084292195</v>
      </c>
      <c r="E118" s="6">
        <v>8.1850916047707898</v>
      </c>
      <c r="F118" s="20">
        <v>-5.7867916455617285E-3</v>
      </c>
      <c r="G118" s="20">
        <v>-2.130761032166284E-2</v>
      </c>
      <c r="H118" s="20">
        <v>5.644144719118005E-3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7.4715277775994844</v>
      </c>
      <c r="D119" s="6">
        <v>6.1350039050158465</v>
      </c>
      <c r="E119" s="6">
        <v>8.8080516501831223</v>
      </c>
      <c r="F119" s="20">
        <v>6.3428369669933149E-2</v>
      </c>
      <c r="G119" s="20">
        <v>4.5736424713656687E-2</v>
      </c>
      <c r="H119" s="20">
        <v>7.6109110990185025E-2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8.0216392800458305</v>
      </c>
      <c r="D120" s="6">
        <v>6.4697203093020921</v>
      </c>
      <c r="E120" s="6">
        <v>9.5735582507895689</v>
      </c>
      <c r="F120" s="20">
        <v>7.3627712941875867E-2</v>
      </c>
      <c r="G120" s="20">
        <v>5.4558466378902937E-2</v>
      </c>
      <c r="H120" s="20">
        <v>8.6909867358751391E-2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8.6586948408671276</v>
      </c>
      <c r="D121" s="6">
        <v>6.8506952609595224</v>
      </c>
      <c r="E121" s="6">
        <v>10.466694420774733</v>
      </c>
      <c r="F121" s="20">
        <v>7.941712891603081E-2</v>
      </c>
      <c r="G121" s="20">
        <v>5.8885845669351289E-2</v>
      </c>
      <c r="H121" s="20">
        <v>9.3291976357014805E-2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8.1554409032432442</v>
      </c>
      <c r="D122" s="6">
        <v>6.3209496544343633</v>
      </c>
      <c r="E122" s="6">
        <v>9.9899321520521251</v>
      </c>
      <c r="F122" s="20">
        <v>-5.8121223449131842E-2</v>
      </c>
      <c r="G122" s="20">
        <v>-7.7327276480104623E-2</v>
      </c>
      <c r="H122" s="20">
        <v>-4.555041444377228E-2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7.7724715297672686</v>
      </c>
      <c r="D123" s="6">
        <v>5.8918080478371042</v>
      </c>
      <c r="E123" s="6">
        <v>9.653135011697433</v>
      </c>
      <c r="F123" s="20">
        <v>-4.6958757720097832E-2</v>
      </c>
      <c r="G123" s="20">
        <v>-6.7891951377306303E-2</v>
      </c>
      <c r="H123" s="20">
        <v>-3.3713656432141748E-2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8.1754437773411066</v>
      </c>
      <c r="D124" s="6">
        <v>6.0505401058728641</v>
      </c>
      <c r="E124" s="6">
        <v>10.300347448809349</v>
      </c>
      <c r="F124" s="20">
        <v>5.1846088600070228E-2</v>
      </c>
      <c r="G124" s="20">
        <v>2.694114552731075E-2</v>
      </c>
      <c r="H124" s="20">
        <v>6.7046864705366582E-2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8.5567769951987778</v>
      </c>
      <c r="D125" s="6">
        <v>6.1701017940706766</v>
      </c>
      <c r="E125" s="6">
        <v>10.943452196326879</v>
      </c>
      <c r="F125" s="20">
        <v>4.6643733140770527E-2</v>
      </c>
      <c r="G125" s="20">
        <v>1.976049841926697E-2</v>
      </c>
      <c r="H125" s="20">
        <v>6.2435248006305732E-2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7.4131992961832793</v>
      </c>
      <c r="D126" s="6">
        <v>5.1962057615038866</v>
      </c>
      <c r="E126" s="6">
        <v>9.6301928308626721</v>
      </c>
      <c r="F126" s="20">
        <v>-0.13364584581988781</v>
      </c>
      <c r="G126" s="20">
        <v>-0.15784116130834036</v>
      </c>
      <c r="H126" s="20">
        <v>-0.1200041213598938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8.3955130296801403</v>
      </c>
      <c r="D127" s="6">
        <v>5.7055553430741295</v>
      </c>
      <c r="E127" s="6">
        <v>11.085470716286151</v>
      </c>
      <c r="F127" s="20">
        <v>0.13250874477401542</v>
      </c>
      <c r="G127" s="20">
        <v>9.802336646169052E-2</v>
      </c>
      <c r="H127" s="20">
        <v>0.15111617295550195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7.9362740349494985</v>
      </c>
      <c r="D128" s="6">
        <v>5.213022408349719</v>
      </c>
      <c r="E128" s="6">
        <v>10.659525661549278</v>
      </c>
      <c r="F128" s="20">
        <v>-5.4700527901883178E-2</v>
      </c>
      <c r="G128" s="20">
        <v>-8.6325152436263264E-2</v>
      </c>
      <c r="H128" s="20">
        <v>-3.8423722874582067E-2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6.0425547839975309</v>
      </c>
      <c r="D129" s="6">
        <v>3.8228137883210263</v>
      </c>
      <c r="E129" s="6">
        <v>8.2622957796740355</v>
      </c>
      <c r="F129" s="20">
        <v>-0.23861565800430651</v>
      </c>
      <c r="G129" s="20">
        <v>-0.26667996243445835</v>
      </c>
      <c r="H129" s="20">
        <v>-0.22489085893591476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6.113544991844571</v>
      </c>
      <c r="D130" s="6">
        <v>3.7095595586109553</v>
      </c>
      <c r="E130" s="6">
        <v>8.5175304250781867</v>
      </c>
      <c r="F130" s="20">
        <v>1.1748376371372382E-2</v>
      </c>
      <c r="G130" s="20">
        <v>-2.9625881871638837E-2</v>
      </c>
      <c r="H130" s="20">
        <v>3.0891492172435919E-2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6.3000564898490925</v>
      </c>
      <c r="D131" s="6">
        <v>3.6482091926742832</v>
      </c>
      <c r="E131" s="6">
        <v>8.9519037870239018</v>
      </c>
      <c r="F131" s="20">
        <v>3.0507912880877841E-2</v>
      </c>
      <c r="G131" s="20">
        <v>-1.6538450176452946E-2</v>
      </c>
      <c r="H131" s="20">
        <v>5.099757092346735E-2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6.5804840074813402</v>
      </c>
      <c r="D132" s="6">
        <v>3.6151072741908497</v>
      </c>
      <c r="E132" s="6">
        <v>9.5458607407718308</v>
      </c>
      <c r="F132" s="20">
        <v>4.4511905263720175E-2</v>
      </c>
      <c r="G132" s="20">
        <v>-9.0734704988691961E-3</v>
      </c>
      <c r="H132" s="20">
        <v>6.6349791941340053E-2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7.0913901978190452</v>
      </c>
      <c r="D133" s="6">
        <v>3.6684533752801212</v>
      </c>
      <c r="E133" s="6">
        <v>10.514327020357969</v>
      </c>
      <c r="F133" s="20">
        <v>7.7639606715380838E-2</v>
      </c>
      <c r="G133" s="20">
        <v>1.4756436543424956E-2</v>
      </c>
      <c r="H133" s="20">
        <v>0.10145405489205084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6.7918386986459396</v>
      </c>
      <c r="D134" s="6">
        <v>3.2789932321808699</v>
      </c>
      <c r="E134" s="6">
        <v>10.304684165111009</v>
      </c>
      <c r="F134" s="20">
        <v>-4.2241576167284189E-2</v>
      </c>
      <c r="G134" s="20">
        <v>-0.1061646703004675</v>
      </c>
      <c r="H134" s="20">
        <v>-1.9938780184508897E-2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6.6422376353867678</v>
      </c>
      <c r="D135" s="6">
        <v>2.9581653507454639</v>
      </c>
      <c r="E135" s="6">
        <v>10.326309920028072</v>
      </c>
      <c r="F135" s="20">
        <v>-2.2026592487980778E-2</v>
      </c>
      <c r="G135" s="20">
        <v>-9.7843410680668708E-2</v>
      </c>
      <c r="H135" s="20">
        <v>2.0986334535395557E-3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6.7508079903853275</v>
      </c>
      <c r="D136" s="6">
        <v>2.7320293979057251</v>
      </c>
      <c r="E136" s="6">
        <v>10.76958658286493</v>
      </c>
      <c r="F136" s="20">
        <v>1.634544877168298E-2</v>
      </c>
      <c r="G136" s="20">
        <v>-7.644466283223561E-2</v>
      </c>
      <c r="H136" s="20">
        <v>4.2926918354165844E-2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6.9348838136005595</v>
      </c>
      <c r="D137" s="6">
        <v>2.4984143450276584</v>
      </c>
      <c r="E137" s="6">
        <v>11.371353282173461</v>
      </c>
      <c r="F137" s="20">
        <v>2.7267228378795139E-2</v>
      </c>
      <c r="G137" s="20">
        <v>-8.55097141550335E-2</v>
      </c>
      <c r="H137" s="20">
        <v>5.5876490214209262E-2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5.8609335513226357</v>
      </c>
      <c r="D138" s="6">
        <v>1.82663594690192</v>
      </c>
      <c r="E138" s="6">
        <v>9.8952311557433514</v>
      </c>
      <c r="F138" s="20">
        <v>-0.15486204111620638</v>
      </c>
      <c r="G138" s="20">
        <v>-0.26888190081949814</v>
      </c>
      <c r="H138" s="20">
        <v>-0.12981059420114782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6.8280252299695903</v>
      </c>
      <c r="D139" s="6">
        <v>1.7619152856380076</v>
      </c>
      <c r="E139" s="6">
        <v>11.894135174301173</v>
      </c>
      <c r="F139" s="20">
        <v>0.16500642264212528</v>
      </c>
      <c r="G139" s="20">
        <v>-3.5431614807363454E-2</v>
      </c>
      <c r="H139" s="20">
        <v>0.20200680379231217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6.7878007929621162</v>
      </c>
      <c r="D140" s="6">
        <v>1.3499046955931</v>
      </c>
      <c r="E140" s="6">
        <v>12.225696890331132</v>
      </c>
      <c r="F140" s="20">
        <v>-5.891079141143285E-3</v>
      </c>
      <c r="G140" s="20">
        <v>-0.23384245167934636</v>
      </c>
      <c r="H140" s="20">
        <v>2.7876067588868736E-2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5.4240756618666923</v>
      </c>
      <c r="D141" s="6">
        <v>0.72118922299171651</v>
      </c>
      <c r="E141" s="6">
        <v>10.126962100741668</v>
      </c>
      <c r="F141" s="20">
        <v>-0.20090824299225052</v>
      </c>
      <c r="G141" s="20">
        <v>-0.46574804477226317</v>
      </c>
      <c r="H141" s="20">
        <v>-0.1716658615386808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5.5290598940142086</v>
      </c>
      <c r="D142" s="6">
        <v>0.32761606976149338</v>
      </c>
      <c r="E142" s="6">
        <v>10.730503718266924</v>
      </c>
      <c r="F142" s="20">
        <v>1.9355230032205295E-2</v>
      </c>
      <c r="G142" s="20">
        <v>-0.54572800131088983</v>
      </c>
      <c r="H142" s="20">
        <v>5.9597499380495744E-2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5.4972919595878391</v>
      </c>
      <c r="D143" s="6">
        <v>-0.13161581948591028</v>
      </c>
      <c r="E143" s="6">
        <v>11.126199738661589</v>
      </c>
      <c r="F143" s="20">
        <v>-5.7456303667032804E-3</v>
      </c>
      <c r="G143" s="20">
        <v>-1.4017379842866911</v>
      </c>
      <c r="H143" s="20">
        <v>3.6875810379810803E-2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5.5361820359989284</v>
      </c>
      <c r="D144" s="6">
        <v>-0.65593727112815081</v>
      </c>
      <c r="E144" s="6">
        <v>11.728301343126008</v>
      </c>
      <c r="F144" s="20">
        <v>7.0744062161844923E-3</v>
      </c>
      <c r="G144" s="20">
        <v>3.9837266803506859</v>
      </c>
      <c r="H144" s="20">
        <v>5.4115656612942376E-2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5.9162949504282958</v>
      </c>
      <c r="D145" s="6">
        <v>-1.3424962798596578</v>
      </c>
      <c r="E145" s="6">
        <v>13.175086180716249</v>
      </c>
      <c r="F145" s="20">
        <v>6.8659757204096561E-2</v>
      </c>
      <c r="G145" s="20">
        <v>1.0466839421255782</v>
      </c>
      <c r="H145" s="20">
        <v>0.12335842977279965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5.80407931207455</v>
      </c>
      <c r="D146" s="6">
        <v>-2.0446494595643614</v>
      </c>
      <c r="E146" s="6">
        <v>13.652808083713461</v>
      </c>
      <c r="F146" s="20">
        <v>-1.8967215004319971E-2</v>
      </c>
      <c r="G146" s="20">
        <v>0.52302057759005893</v>
      </c>
      <c r="H146" s="20">
        <v>3.6259489801017786E-2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5.7762229487158319</v>
      </c>
      <c r="D147" s="6">
        <v>-2.886065262747735</v>
      </c>
      <c r="E147" s="6">
        <v>14.438511160179399</v>
      </c>
      <c r="F147" s="20">
        <v>-4.7994456762103788E-3</v>
      </c>
      <c r="G147" s="20">
        <v>0.41152081069321689</v>
      </c>
      <c r="H147" s="20">
        <v>5.7548825973992024E-2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5.8270554257498191</v>
      </c>
      <c r="D148" s="6">
        <v>-3.9312332403063124</v>
      </c>
      <c r="E148" s="6">
        <v>15.58534409180595</v>
      </c>
      <c r="F148" s="20">
        <v>8.8002969215874582E-3</v>
      </c>
      <c r="G148" s="20">
        <v>0.3621428770337316</v>
      </c>
      <c r="H148" s="20">
        <v>7.9428752653490475E-2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5.9155022200190626</v>
      </c>
      <c r="D149" s="6">
        <v>-5.2409511119710217</v>
      </c>
      <c r="E149" s="6">
        <v>17.071955552009147</v>
      </c>
      <c r="F149" s="20">
        <v>1.5178643037853323E-2</v>
      </c>
      <c r="G149" s="20">
        <v>0.33315699975172652</v>
      </c>
      <c r="H149" s="20">
        <v>9.538521905235231E-2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5.1173135291008345</v>
      </c>
      <c r="D150" s="6">
        <v>-5.8718958340616814</v>
      </c>
      <c r="E150" s="6">
        <v>16.106522892263349</v>
      </c>
      <c r="F150" s="20">
        <v>-0.13493168647913312</v>
      </c>
      <c r="G150" s="20">
        <v>0.12038744659332901</v>
      </c>
      <c r="H150" s="20">
        <v>-5.6550795062969672E-2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2013-11-20T14:47:21Z</dcterms:modified>
</cp:coreProperties>
</file>